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1"/>
  </bookViews>
  <sheets>
    <sheet name="MN" sheetId="1" r:id="rId1"/>
    <sheet name="TH" sheetId="2" r:id="rId2"/>
    <sheet name="THCS" sheetId="3" r:id="rId3"/>
  </sheets>
  <definedNames/>
  <calcPr fullCalcOnLoad="1"/>
</workbook>
</file>

<file path=xl/sharedStrings.xml><?xml version="1.0" encoding="utf-8"?>
<sst xmlns="http://schemas.openxmlformats.org/spreadsheetml/2006/main" count="162" uniqueCount="106">
  <si>
    <t>Số lớp, số học sinh theo báo cáo kết quả năm học</t>
  </si>
  <si>
    <t>Hạng trường</t>
  </si>
  <si>
    <t xml:space="preserve">Tổng </t>
  </si>
  <si>
    <t>Lớp</t>
  </si>
  <si>
    <t>Học sinh</t>
  </si>
  <si>
    <t>Khối 1</t>
  </si>
  <si>
    <t>Khối 2</t>
  </si>
  <si>
    <t>Khối 3</t>
  </si>
  <si>
    <t>Khối 4</t>
  </si>
  <si>
    <t>Khối 5</t>
  </si>
  <si>
    <t>Số trẻ, nhóm trẻ và lớp mẫu giáo theo báo cáo kết quả năm học</t>
  </si>
  <si>
    <t>Nhà trẻ</t>
  </si>
  <si>
    <t>Mẫu giáo</t>
  </si>
  <si>
    <t>T.Số cháu nhà  trẻ và mẫu giáo</t>
  </si>
  <si>
    <t>T.Số nhóm trẻ và lớp mẫu giáo</t>
  </si>
  <si>
    <t>Số lượng trẻ</t>
  </si>
  <si>
    <t>Nhóm trẻ</t>
  </si>
  <si>
    <t>Số trẻ Mẫu giáo 3 tuổi</t>
  </si>
  <si>
    <t>Lớp Mẫu giáo 3 tuổi</t>
  </si>
  <si>
    <t>Số trẻ Mẫu giáo 4 tuổi</t>
  </si>
  <si>
    <t>Lớp Mẫu giáo 4 tuổi</t>
  </si>
  <si>
    <t>Số trẻ Mẫu giáo 5 tuổi</t>
  </si>
  <si>
    <t>Lớp Mẫu giáo 5 tuổi</t>
  </si>
  <si>
    <t>Khối 6</t>
  </si>
  <si>
    <t>Khối 7</t>
  </si>
  <si>
    <t>Khối 8</t>
  </si>
  <si>
    <t>Khối 9</t>
  </si>
  <si>
    <t>STT</t>
  </si>
  <si>
    <t xml:space="preserve">Lớp </t>
  </si>
  <si>
    <t>Ghi chú</t>
  </si>
  <si>
    <t>HS khuyết tật (ghi rõ
 theo khối lớp)</t>
  </si>
  <si>
    <t xml:space="preserve">BÁO CÁO QUY MÔ SỐ NHÓM LỚP, SỐ HỌC SINH NĂM HỌC 2017 - 2018 </t>
  </si>
  <si>
    <t>(Tính đến thời điềm 31/3/2018)</t>
  </si>
  <si>
    <t>Biểu số 3A</t>
  </si>
  <si>
    <t>Biểu số 3B</t>
  </si>
  <si>
    <t xml:space="preserve">                                      Biểu số 3C</t>
  </si>
  <si>
    <t>Học sinh khuyết tật (ghi rõ theo khối lớp</t>
  </si>
  <si>
    <t>Học sinh khuyết tật
 (ghi rõ theo khối lớp</t>
  </si>
  <si>
    <t>HS khuyết tật (ghi rõ</t>
  </si>
  <si>
    <t xml:space="preserve"> theo khối lớp)</t>
  </si>
  <si>
    <t>Tên trường</t>
  </si>
  <si>
    <t>PHÒNG NỘI VỤ</t>
  </si>
  <si>
    <t>PHÒNG GD &amp; ĐT</t>
  </si>
  <si>
    <t xml:space="preserve"> CHỦ TỊCH</t>
  </si>
  <si>
    <t>Mẫu giáo 3T</t>
  </si>
  <si>
    <t>Mẫu giáo 4T</t>
  </si>
  <si>
    <t>Mẫu giáo 5T</t>
  </si>
  <si>
    <t xml:space="preserve">MN Tráng Liệt </t>
  </si>
  <si>
    <t xml:space="preserve">MN Kẻ Sặt </t>
  </si>
  <si>
    <t xml:space="preserve">MN Hưng Thịnh </t>
  </si>
  <si>
    <t xml:space="preserve">MN Vĩnh Tuy </t>
  </si>
  <si>
    <t xml:space="preserve">MN Vĩnh Hồng </t>
  </si>
  <si>
    <t xml:space="preserve">MN Hùng Thắng </t>
  </si>
  <si>
    <t>MN Tân Hồng</t>
  </si>
  <si>
    <t xml:space="preserve">MN Thúc Kháng </t>
  </si>
  <si>
    <t>MN Thái Dương</t>
  </si>
  <si>
    <t xml:space="preserve">MN Thái Hòa </t>
  </si>
  <si>
    <t>MN Bình Minh</t>
  </si>
  <si>
    <t xml:space="preserve">MN Bình Xuyên </t>
  </si>
  <si>
    <t xml:space="preserve">MN Thái Học </t>
  </si>
  <si>
    <t xml:space="preserve">MN Nhân Quyền </t>
  </si>
  <si>
    <t xml:space="preserve">MN Tân Việt </t>
  </si>
  <si>
    <t>MN Hồng Khê</t>
  </si>
  <si>
    <t xml:space="preserve">MN Cổ Bì </t>
  </si>
  <si>
    <t xml:space="preserve">MN Long Xuyên </t>
  </si>
  <si>
    <t>TỔNG</t>
  </si>
  <si>
    <t>ỦY BAN NHÂN DÂN HUYỆN BÌNH GIANG</t>
  </si>
  <si>
    <t>Bình Giang, ngày       tháng     năm 2018</t>
  </si>
  <si>
    <t xml:space="preserve">TH Tráng Liệt </t>
  </si>
  <si>
    <t xml:space="preserve">TH Kẻ Sặt </t>
  </si>
  <si>
    <t xml:space="preserve">TH Hưng Thịnh </t>
  </si>
  <si>
    <t xml:space="preserve">TH Vĩnh Tuy </t>
  </si>
  <si>
    <t xml:space="preserve">TH Vĩnh Hồng </t>
  </si>
  <si>
    <t xml:space="preserve">TH Hùng Thắng </t>
  </si>
  <si>
    <t>TH Tân Hồng</t>
  </si>
  <si>
    <t xml:space="preserve">TH Thúc Kháng </t>
  </si>
  <si>
    <t>TH Thái Dương</t>
  </si>
  <si>
    <t xml:space="preserve">TH Thái Hòa </t>
  </si>
  <si>
    <t>TH Bình Minh</t>
  </si>
  <si>
    <t xml:space="preserve">TH Bình Xuyên </t>
  </si>
  <si>
    <t xml:space="preserve">TH Thái Học </t>
  </si>
  <si>
    <t xml:space="preserve">TH Nhân Quyền </t>
  </si>
  <si>
    <t xml:space="preserve">TH Tân Việt </t>
  </si>
  <si>
    <t>TH Hồng Khê</t>
  </si>
  <si>
    <t xml:space="preserve">TH Cổ Bì </t>
  </si>
  <si>
    <t xml:space="preserve">TH Long Xuyên </t>
  </si>
  <si>
    <t xml:space="preserve">THCS Tráng Liệt </t>
  </si>
  <si>
    <t xml:space="preserve">THCS Kẻ Sặt </t>
  </si>
  <si>
    <t xml:space="preserve">THCS Hưng Thịnh </t>
  </si>
  <si>
    <t xml:space="preserve">THCS Vĩnh Tuy </t>
  </si>
  <si>
    <t xml:space="preserve">THCS Vĩnh Hồng </t>
  </si>
  <si>
    <t xml:space="preserve">THCS Hùng Thắng </t>
  </si>
  <si>
    <t>THCS Tân Hồng</t>
  </si>
  <si>
    <t xml:space="preserve">THCSThúc Kháng </t>
  </si>
  <si>
    <t>THCS Thái Dương</t>
  </si>
  <si>
    <t xml:space="preserve">THCS Thái Hòa </t>
  </si>
  <si>
    <t>THCS Bình Minh</t>
  </si>
  <si>
    <t xml:space="preserve">THCS Bình Xuyên </t>
  </si>
  <si>
    <t xml:space="preserve">THCS Thái Học </t>
  </si>
  <si>
    <t xml:space="preserve">THCS Nhân Quyền </t>
  </si>
  <si>
    <t xml:space="preserve">THCS Tân Việt </t>
  </si>
  <si>
    <t>THCS Hồng Khê</t>
  </si>
  <si>
    <t xml:space="preserve">THCS Cổ Bì </t>
  </si>
  <si>
    <t xml:space="preserve">THCS Long Xuyên </t>
  </si>
  <si>
    <t>THCS Vũ Hữu</t>
  </si>
  <si>
    <t>Bình Giang, ngày             tháng        năm 2018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</si>
</sst>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</numFmts>
  <fonts count="66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Time"/>
      <family val="0"/>
    </font>
    <font>
      <i/>
      <sz val="12"/>
      <name val="Times New Roman"/>
      <family val="1"/>
    </font>
    <font>
      <sz val="12"/>
      <color indexed="10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.VnTime"/>
      <family val="0"/>
    </font>
    <font>
      <b/>
      <sz val="9"/>
      <name val="Times New Roman"/>
      <family val="1"/>
    </font>
    <font>
      <sz val="10"/>
      <name val=".VnTime"/>
      <family val="2"/>
    </font>
    <font>
      <b/>
      <sz val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.VnTime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.VnTime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0" fillId="32" borderId="0" xfId="0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horizontal="left" vertical="center"/>
      <protection/>
    </xf>
    <xf numFmtId="0" fontId="15" fillId="32" borderId="10" xfId="0" applyFont="1" applyFill="1" applyBorder="1" applyAlignment="1">
      <alignment/>
    </xf>
    <xf numFmtId="0" fontId="23" fillId="32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5" fillId="32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6" fillId="0" borderId="10" xfId="0" applyFont="1" applyBorder="1" applyAlignment="1">
      <alignment horizontal="center" vertical="center"/>
    </xf>
    <xf numFmtId="0" fontId="26" fillId="32" borderId="10" xfId="0" applyFont="1" applyFill="1" applyBorder="1" applyAlignment="1" applyProtection="1">
      <alignment horizontal="center" vertical="center" wrapText="1"/>
      <protection locked="0"/>
    </xf>
    <xf numFmtId="0" fontId="26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31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0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1">
      <selection activeCell="L18" sqref="L18"/>
    </sheetView>
  </sheetViews>
  <sheetFormatPr defaultColWidth="8.796875" defaultRowHeight="15"/>
  <cols>
    <col min="1" max="1" width="4.09765625" style="0" customWidth="1"/>
    <col min="2" max="2" width="17.69921875" style="0" customWidth="1"/>
    <col min="3" max="12" width="6.3984375" style="1" customWidth="1"/>
    <col min="13" max="17" width="6.3984375" style="0" customWidth="1"/>
    <col min="18" max="18" width="11.19921875" style="0" customWidth="1"/>
  </cols>
  <sheetData>
    <row r="1" spans="1:19" s="10" customFormat="1" ht="15.75">
      <c r="A1" s="25" t="s">
        <v>66</v>
      </c>
      <c r="B1" s="25"/>
      <c r="C1" s="2"/>
      <c r="D1" s="2"/>
      <c r="E1" s="3"/>
      <c r="F1" s="3"/>
      <c r="G1" s="3"/>
      <c r="H1" s="3"/>
      <c r="I1" s="3"/>
      <c r="J1" s="3"/>
      <c r="K1" s="3"/>
      <c r="L1" s="5"/>
      <c r="Q1" s="98" t="s">
        <v>33</v>
      </c>
      <c r="R1" s="98"/>
      <c r="S1" s="39"/>
    </row>
    <row r="2" spans="1:11" s="17" customFormat="1" ht="15" customHeight="1">
      <c r="A2" s="78"/>
      <c r="B2" s="78"/>
      <c r="C2" s="78"/>
      <c r="D2" s="78"/>
      <c r="E2" s="78"/>
      <c r="F2" s="78"/>
      <c r="G2" s="78"/>
      <c r="H2" s="78"/>
      <c r="I2" s="78"/>
      <c r="J2" s="18"/>
      <c r="K2" s="18"/>
    </row>
    <row r="3" spans="1:21" s="17" customFormat="1" ht="15" customHeight="1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5"/>
      <c r="T3" s="15"/>
      <c r="U3" s="15"/>
    </row>
    <row r="4" spans="1:18" ht="16.5" customHeight="1">
      <c r="A4" s="100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22.5" customHeight="1">
      <c r="A5" s="95" t="s">
        <v>27</v>
      </c>
      <c r="B5" s="95" t="s">
        <v>40</v>
      </c>
      <c r="C5" s="83" t="s">
        <v>10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5" t="s">
        <v>30</v>
      </c>
      <c r="O5" s="86"/>
      <c r="P5" s="86"/>
      <c r="Q5" s="87"/>
      <c r="R5" s="95" t="s">
        <v>29</v>
      </c>
    </row>
    <row r="6" spans="1:18" ht="18" customHeight="1">
      <c r="A6" s="96"/>
      <c r="B6" s="96"/>
      <c r="C6" s="83" t="s">
        <v>11</v>
      </c>
      <c r="D6" s="83"/>
      <c r="E6" s="83" t="s">
        <v>12</v>
      </c>
      <c r="F6" s="83"/>
      <c r="G6" s="83"/>
      <c r="H6" s="83"/>
      <c r="I6" s="83"/>
      <c r="J6" s="83"/>
      <c r="K6" s="79" t="s">
        <v>13</v>
      </c>
      <c r="L6" s="79" t="s">
        <v>14</v>
      </c>
      <c r="M6" s="79" t="s">
        <v>1</v>
      </c>
      <c r="N6" s="88"/>
      <c r="O6" s="89"/>
      <c r="P6" s="89"/>
      <c r="Q6" s="90"/>
      <c r="R6" s="96"/>
    </row>
    <row r="7" spans="1:18" ht="15.75" customHeight="1">
      <c r="A7" s="96"/>
      <c r="B7" s="96"/>
      <c r="C7" s="79" t="s">
        <v>15</v>
      </c>
      <c r="D7" s="79" t="s">
        <v>16</v>
      </c>
      <c r="E7" s="79" t="s">
        <v>17</v>
      </c>
      <c r="F7" s="79" t="s">
        <v>18</v>
      </c>
      <c r="G7" s="79" t="s">
        <v>19</v>
      </c>
      <c r="H7" s="79" t="s">
        <v>20</v>
      </c>
      <c r="I7" s="79" t="s">
        <v>21</v>
      </c>
      <c r="J7" s="79" t="s">
        <v>22</v>
      </c>
      <c r="K7" s="80"/>
      <c r="L7" s="80"/>
      <c r="M7" s="80"/>
      <c r="N7" s="88"/>
      <c r="O7" s="89"/>
      <c r="P7" s="89"/>
      <c r="Q7" s="90"/>
      <c r="R7" s="96"/>
    </row>
    <row r="8" spans="1:18" ht="4.5" customHeight="1">
      <c r="A8" s="96"/>
      <c r="B8" s="9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91"/>
      <c r="O8" s="92"/>
      <c r="P8" s="92"/>
      <c r="Q8" s="93"/>
      <c r="R8" s="96"/>
    </row>
    <row r="9" spans="1:21" ht="34.5" customHeight="1">
      <c r="A9" s="97"/>
      <c r="B9" s="97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28" t="s">
        <v>11</v>
      </c>
      <c r="O9" s="28" t="s">
        <v>44</v>
      </c>
      <c r="P9" s="28" t="s">
        <v>45</v>
      </c>
      <c r="Q9" s="28" t="s">
        <v>46</v>
      </c>
      <c r="R9" s="97"/>
      <c r="U9" s="99"/>
    </row>
    <row r="10" spans="1:21" s="16" customFormat="1" ht="14.25" customHeight="1">
      <c r="A10" s="22">
        <v>1</v>
      </c>
      <c r="B10" s="24">
        <v>2</v>
      </c>
      <c r="C10" s="37">
        <v>3</v>
      </c>
      <c r="D10" s="35">
        <v>4</v>
      </c>
      <c r="E10" s="37">
        <v>5</v>
      </c>
      <c r="F10" s="35">
        <v>6</v>
      </c>
      <c r="G10" s="37">
        <v>7</v>
      </c>
      <c r="H10" s="35">
        <v>8</v>
      </c>
      <c r="I10" s="37">
        <v>9</v>
      </c>
      <c r="J10" s="35">
        <v>10</v>
      </c>
      <c r="K10" s="37">
        <v>11</v>
      </c>
      <c r="L10" s="35">
        <v>12</v>
      </c>
      <c r="M10" s="22">
        <v>13</v>
      </c>
      <c r="N10" s="24">
        <v>14</v>
      </c>
      <c r="O10" s="22">
        <v>15</v>
      </c>
      <c r="P10" s="22">
        <v>16</v>
      </c>
      <c r="Q10" s="22">
        <v>17</v>
      </c>
      <c r="R10" s="22">
        <v>18</v>
      </c>
      <c r="U10" s="99"/>
    </row>
    <row r="11" spans="1:21" s="16" customFormat="1" ht="14.25" customHeight="1">
      <c r="A11" s="29">
        <v>1</v>
      </c>
      <c r="B11" s="30" t="s">
        <v>47</v>
      </c>
      <c r="C11" s="35">
        <v>45</v>
      </c>
      <c r="D11" s="35">
        <v>2</v>
      </c>
      <c r="E11" s="35">
        <v>60</v>
      </c>
      <c r="F11" s="38">
        <v>2</v>
      </c>
      <c r="G11" s="35">
        <v>80</v>
      </c>
      <c r="H11" s="35">
        <v>3</v>
      </c>
      <c r="I11" s="35">
        <v>135</v>
      </c>
      <c r="J11" s="35">
        <v>4</v>
      </c>
      <c r="K11" s="35">
        <v>320</v>
      </c>
      <c r="L11" s="35">
        <f aca="true" t="shared" si="0" ref="L11:L28">SUM(D11,F11,H11,J11)</f>
        <v>11</v>
      </c>
      <c r="M11" s="24">
        <v>1</v>
      </c>
      <c r="N11" s="24"/>
      <c r="O11" s="24"/>
      <c r="P11" s="24"/>
      <c r="Q11" s="24"/>
      <c r="R11" s="27"/>
      <c r="U11" s="99"/>
    </row>
    <row r="12" spans="1:21" s="16" customFormat="1" ht="14.25" customHeight="1">
      <c r="A12" s="29">
        <v>2</v>
      </c>
      <c r="B12" s="30" t="s">
        <v>48</v>
      </c>
      <c r="C12" s="35">
        <v>20</v>
      </c>
      <c r="D12" s="35">
        <v>1</v>
      </c>
      <c r="E12" s="35">
        <v>50</v>
      </c>
      <c r="F12" s="35">
        <v>2</v>
      </c>
      <c r="G12" s="35">
        <v>60</v>
      </c>
      <c r="H12" s="35">
        <v>2</v>
      </c>
      <c r="I12" s="35">
        <v>70</v>
      </c>
      <c r="J12" s="35">
        <v>2</v>
      </c>
      <c r="K12" s="35">
        <f aca="true" t="shared" si="1" ref="K12:K28">SUM(C12,E12,G12,I12)</f>
        <v>200</v>
      </c>
      <c r="L12" s="35">
        <f t="shared" si="0"/>
        <v>7</v>
      </c>
      <c r="M12" s="24">
        <v>2</v>
      </c>
      <c r="N12" s="24"/>
      <c r="O12" s="24"/>
      <c r="P12" s="24"/>
      <c r="Q12" s="24"/>
      <c r="R12" s="27"/>
      <c r="U12" s="26"/>
    </row>
    <row r="13" spans="1:18" s="16" customFormat="1" ht="14.25" customHeight="1">
      <c r="A13" s="29">
        <v>3</v>
      </c>
      <c r="B13" s="30" t="s">
        <v>49</v>
      </c>
      <c r="C13" s="35">
        <v>60</v>
      </c>
      <c r="D13" s="38">
        <v>2</v>
      </c>
      <c r="E13" s="35">
        <v>65</v>
      </c>
      <c r="F13" s="38">
        <v>2</v>
      </c>
      <c r="G13" s="35">
        <v>70</v>
      </c>
      <c r="H13" s="38">
        <v>2</v>
      </c>
      <c r="I13" s="35">
        <v>87</v>
      </c>
      <c r="J13" s="35">
        <v>3</v>
      </c>
      <c r="K13" s="35">
        <f t="shared" si="1"/>
        <v>282</v>
      </c>
      <c r="L13" s="35">
        <f t="shared" si="0"/>
        <v>9</v>
      </c>
      <c r="M13" s="24">
        <v>1</v>
      </c>
      <c r="N13" s="24"/>
      <c r="O13" s="24"/>
      <c r="P13" s="24"/>
      <c r="Q13" s="24">
        <v>1</v>
      </c>
      <c r="R13" s="27"/>
    </row>
    <row r="14" spans="1:18" s="16" customFormat="1" ht="14.25" customHeight="1">
      <c r="A14" s="29">
        <v>4</v>
      </c>
      <c r="B14" s="30" t="s">
        <v>50</v>
      </c>
      <c r="C14" s="35">
        <v>55</v>
      </c>
      <c r="D14" s="38">
        <v>2</v>
      </c>
      <c r="E14" s="35">
        <v>70</v>
      </c>
      <c r="F14" s="35">
        <v>3</v>
      </c>
      <c r="G14" s="35">
        <v>75</v>
      </c>
      <c r="H14" s="35">
        <v>3</v>
      </c>
      <c r="I14" s="35">
        <v>100</v>
      </c>
      <c r="J14" s="35">
        <v>3</v>
      </c>
      <c r="K14" s="35">
        <f t="shared" si="1"/>
        <v>300</v>
      </c>
      <c r="L14" s="35">
        <f t="shared" si="0"/>
        <v>11</v>
      </c>
      <c r="M14" s="24">
        <v>1</v>
      </c>
      <c r="N14" s="24"/>
      <c r="O14" s="24"/>
      <c r="P14" s="24"/>
      <c r="Q14" s="24"/>
      <c r="R14" s="27"/>
    </row>
    <row r="15" spans="1:18" s="16" customFormat="1" ht="14.25" customHeight="1">
      <c r="A15" s="29">
        <v>5</v>
      </c>
      <c r="B15" s="30" t="s">
        <v>51</v>
      </c>
      <c r="C15" s="35">
        <v>170</v>
      </c>
      <c r="D15" s="38">
        <v>6</v>
      </c>
      <c r="E15" s="35">
        <v>150</v>
      </c>
      <c r="F15" s="38">
        <v>5</v>
      </c>
      <c r="G15" s="35">
        <v>219</v>
      </c>
      <c r="H15" s="38">
        <v>7</v>
      </c>
      <c r="I15" s="35">
        <v>238</v>
      </c>
      <c r="J15" s="35">
        <v>7</v>
      </c>
      <c r="K15" s="35">
        <f t="shared" si="1"/>
        <v>777</v>
      </c>
      <c r="L15" s="35">
        <f t="shared" si="0"/>
        <v>25</v>
      </c>
      <c r="M15" s="24">
        <v>1</v>
      </c>
      <c r="N15" s="24"/>
      <c r="O15" s="24"/>
      <c r="P15" s="24"/>
      <c r="Q15" s="24"/>
      <c r="R15" s="27"/>
    </row>
    <row r="16" spans="1:18" s="16" customFormat="1" ht="14.25" customHeight="1">
      <c r="A16" s="29">
        <v>6</v>
      </c>
      <c r="B16" s="30" t="s">
        <v>52</v>
      </c>
      <c r="C16" s="35">
        <v>70</v>
      </c>
      <c r="D16" s="35">
        <v>3</v>
      </c>
      <c r="E16" s="35">
        <v>104</v>
      </c>
      <c r="F16" s="38">
        <v>4</v>
      </c>
      <c r="G16" s="35">
        <v>100</v>
      </c>
      <c r="H16" s="38">
        <v>3</v>
      </c>
      <c r="I16" s="35">
        <v>88</v>
      </c>
      <c r="J16" s="35">
        <v>3</v>
      </c>
      <c r="K16" s="35">
        <f t="shared" si="1"/>
        <v>362</v>
      </c>
      <c r="L16" s="35">
        <f t="shared" si="0"/>
        <v>13</v>
      </c>
      <c r="M16" s="24">
        <v>1</v>
      </c>
      <c r="N16" s="24"/>
      <c r="O16" s="24"/>
      <c r="P16" s="24"/>
      <c r="Q16" s="24"/>
      <c r="R16" s="27"/>
    </row>
    <row r="17" spans="1:18" s="16" customFormat="1" ht="14.25" customHeight="1">
      <c r="A17" s="29">
        <v>7</v>
      </c>
      <c r="B17" s="31" t="s">
        <v>53</v>
      </c>
      <c r="C17" s="35">
        <v>115</v>
      </c>
      <c r="D17" s="38">
        <v>4</v>
      </c>
      <c r="E17" s="35">
        <v>131</v>
      </c>
      <c r="F17" s="38">
        <v>4</v>
      </c>
      <c r="G17" s="35">
        <v>112</v>
      </c>
      <c r="H17" s="35">
        <v>4</v>
      </c>
      <c r="I17" s="35">
        <v>122</v>
      </c>
      <c r="J17" s="35">
        <v>4</v>
      </c>
      <c r="K17" s="35">
        <f t="shared" si="1"/>
        <v>480</v>
      </c>
      <c r="L17" s="35">
        <f t="shared" si="0"/>
        <v>16</v>
      </c>
      <c r="M17" s="24">
        <v>1</v>
      </c>
      <c r="N17" s="24"/>
      <c r="O17" s="24"/>
      <c r="P17" s="24"/>
      <c r="Q17" s="24"/>
      <c r="R17" s="27"/>
    </row>
    <row r="18" spans="1:21" s="16" customFormat="1" ht="14.25" customHeight="1">
      <c r="A18" s="29">
        <v>8</v>
      </c>
      <c r="B18" s="30" t="s">
        <v>54</v>
      </c>
      <c r="C18" s="35">
        <v>130</v>
      </c>
      <c r="D18" s="38">
        <v>5</v>
      </c>
      <c r="E18" s="35">
        <v>80</v>
      </c>
      <c r="F18" s="38">
        <v>2</v>
      </c>
      <c r="G18" s="35">
        <v>101</v>
      </c>
      <c r="H18" s="38">
        <v>3</v>
      </c>
      <c r="I18" s="35">
        <v>176</v>
      </c>
      <c r="J18" s="38">
        <v>5</v>
      </c>
      <c r="K18" s="35">
        <f t="shared" si="1"/>
        <v>487</v>
      </c>
      <c r="L18" s="35">
        <f t="shared" si="0"/>
        <v>15</v>
      </c>
      <c r="M18" s="24">
        <v>1</v>
      </c>
      <c r="N18" s="24"/>
      <c r="O18" s="24"/>
      <c r="P18" s="24"/>
      <c r="Q18" s="24"/>
      <c r="R18" s="27"/>
      <c r="U18" s="27"/>
    </row>
    <row r="19" spans="1:18" s="16" customFormat="1" ht="14.25" customHeight="1">
      <c r="A19" s="29">
        <v>9</v>
      </c>
      <c r="B19" s="30" t="s">
        <v>55</v>
      </c>
      <c r="C19" s="35">
        <v>99</v>
      </c>
      <c r="D19" s="35">
        <v>4</v>
      </c>
      <c r="E19" s="35">
        <v>108</v>
      </c>
      <c r="F19" s="38">
        <v>4</v>
      </c>
      <c r="G19" s="35">
        <v>108</v>
      </c>
      <c r="H19" s="38">
        <v>3</v>
      </c>
      <c r="I19" s="35">
        <v>115</v>
      </c>
      <c r="J19" s="35">
        <v>4</v>
      </c>
      <c r="K19" s="35">
        <f t="shared" si="1"/>
        <v>430</v>
      </c>
      <c r="L19" s="35">
        <f t="shared" si="0"/>
        <v>15</v>
      </c>
      <c r="M19" s="24">
        <v>1</v>
      </c>
      <c r="N19" s="24"/>
      <c r="O19" s="24"/>
      <c r="P19" s="24"/>
      <c r="Q19" s="24"/>
      <c r="R19" s="27"/>
    </row>
    <row r="20" spans="1:18" s="16" customFormat="1" ht="14.25" customHeight="1">
      <c r="A20" s="29">
        <v>10</v>
      </c>
      <c r="B20" s="30" t="s">
        <v>56</v>
      </c>
      <c r="C20" s="35">
        <v>100</v>
      </c>
      <c r="D20" s="38">
        <v>3</v>
      </c>
      <c r="E20" s="35">
        <v>131</v>
      </c>
      <c r="F20" s="38">
        <v>4</v>
      </c>
      <c r="G20" s="35">
        <v>145</v>
      </c>
      <c r="H20" s="35">
        <v>5</v>
      </c>
      <c r="I20" s="35">
        <v>168</v>
      </c>
      <c r="J20" s="35">
        <v>5</v>
      </c>
      <c r="K20" s="35">
        <f t="shared" si="1"/>
        <v>544</v>
      </c>
      <c r="L20" s="35">
        <f t="shared" si="0"/>
        <v>17</v>
      </c>
      <c r="M20" s="24">
        <v>1</v>
      </c>
      <c r="N20" s="24"/>
      <c r="O20" s="24"/>
      <c r="P20" s="24"/>
      <c r="Q20" s="24"/>
      <c r="R20" s="27"/>
    </row>
    <row r="21" spans="1:18" s="16" customFormat="1" ht="14.25" customHeight="1">
      <c r="A21" s="29">
        <v>11</v>
      </c>
      <c r="B21" s="32" t="s">
        <v>57</v>
      </c>
      <c r="C21" s="35">
        <v>100</v>
      </c>
      <c r="D21" s="35">
        <v>5</v>
      </c>
      <c r="E21" s="35">
        <v>100</v>
      </c>
      <c r="F21" s="35">
        <v>4</v>
      </c>
      <c r="G21" s="35">
        <v>93</v>
      </c>
      <c r="H21" s="38">
        <v>3</v>
      </c>
      <c r="I21" s="35">
        <v>123</v>
      </c>
      <c r="J21" s="35">
        <v>4</v>
      </c>
      <c r="K21" s="35">
        <f t="shared" si="1"/>
        <v>416</v>
      </c>
      <c r="L21" s="35">
        <f t="shared" si="0"/>
        <v>16</v>
      </c>
      <c r="M21" s="24">
        <v>1</v>
      </c>
      <c r="N21" s="24">
        <v>1</v>
      </c>
      <c r="O21" s="24"/>
      <c r="P21" s="24"/>
      <c r="Q21" s="24"/>
      <c r="R21" s="27"/>
    </row>
    <row r="22" spans="1:18" s="16" customFormat="1" ht="14.25" customHeight="1">
      <c r="A22" s="29">
        <v>12</v>
      </c>
      <c r="B22" s="32" t="s">
        <v>58</v>
      </c>
      <c r="C22" s="35">
        <v>135</v>
      </c>
      <c r="D22" s="38">
        <v>5</v>
      </c>
      <c r="E22" s="35">
        <v>157</v>
      </c>
      <c r="F22" s="38">
        <v>6</v>
      </c>
      <c r="G22" s="35">
        <v>207</v>
      </c>
      <c r="H22" s="35">
        <v>7</v>
      </c>
      <c r="I22" s="35">
        <v>269</v>
      </c>
      <c r="J22" s="35">
        <v>8</v>
      </c>
      <c r="K22" s="35">
        <f t="shared" si="1"/>
        <v>768</v>
      </c>
      <c r="L22" s="35">
        <f t="shared" si="0"/>
        <v>26</v>
      </c>
      <c r="M22" s="24">
        <v>1</v>
      </c>
      <c r="N22" s="24"/>
      <c r="O22" s="24"/>
      <c r="P22" s="24"/>
      <c r="Q22" s="24"/>
      <c r="R22" s="27"/>
    </row>
    <row r="23" spans="1:18" s="16" customFormat="1" ht="14.25" customHeight="1">
      <c r="A23" s="29">
        <v>13</v>
      </c>
      <c r="B23" s="30" t="s">
        <v>59</v>
      </c>
      <c r="C23" s="35">
        <v>120</v>
      </c>
      <c r="D23" s="35">
        <v>5</v>
      </c>
      <c r="E23" s="35">
        <v>190</v>
      </c>
      <c r="F23" s="38">
        <v>7</v>
      </c>
      <c r="G23" s="35">
        <v>180</v>
      </c>
      <c r="H23" s="35">
        <v>6</v>
      </c>
      <c r="I23" s="35">
        <v>250</v>
      </c>
      <c r="J23" s="35">
        <v>8</v>
      </c>
      <c r="K23" s="35">
        <f t="shared" si="1"/>
        <v>740</v>
      </c>
      <c r="L23" s="35">
        <f t="shared" si="0"/>
        <v>26</v>
      </c>
      <c r="M23" s="24">
        <v>1</v>
      </c>
      <c r="N23" s="24"/>
      <c r="O23" s="24"/>
      <c r="P23" s="24"/>
      <c r="Q23" s="24"/>
      <c r="R23" s="27"/>
    </row>
    <row r="24" spans="1:18" s="16" customFormat="1" ht="14.25" customHeight="1">
      <c r="A24" s="29">
        <v>14</v>
      </c>
      <c r="B24" s="30" t="s">
        <v>60</v>
      </c>
      <c r="C24" s="35">
        <v>143</v>
      </c>
      <c r="D24" s="38">
        <v>5</v>
      </c>
      <c r="E24" s="35">
        <v>135</v>
      </c>
      <c r="F24" s="38">
        <v>5</v>
      </c>
      <c r="G24" s="35">
        <v>135</v>
      </c>
      <c r="H24" s="35">
        <v>5</v>
      </c>
      <c r="I24" s="35">
        <v>160</v>
      </c>
      <c r="J24" s="35">
        <v>5</v>
      </c>
      <c r="K24" s="35">
        <f t="shared" si="1"/>
        <v>573</v>
      </c>
      <c r="L24" s="35">
        <f t="shared" si="0"/>
        <v>20</v>
      </c>
      <c r="M24" s="24">
        <v>1</v>
      </c>
      <c r="N24" s="24"/>
      <c r="O24" s="24"/>
      <c r="P24" s="24"/>
      <c r="Q24" s="24"/>
      <c r="R24" s="27"/>
    </row>
    <row r="25" spans="1:18" s="16" customFormat="1" ht="14.25" customHeight="1">
      <c r="A25" s="29">
        <v>15</v>
      </c>
      <c r="B25" s="30" t="s">
        <v>61</v>
      </c>
      <c r="C25" s="35">
        <v>135</v>
      </c>
      <c r="D25" s="35">
        <v>6</v>
      </c>
      <c r="E25" s="35">
        <v>120</v>
      </c>
      <c r="F25" s="38">
        <v>4</v>
      </c>
      <c r="G25" s="35">
        <v>160</v>
      </c>
      <c r="H25" s="35">
        <v>6</v>
      </c>
      <c r="I25" s="35">
        <v>180</v>
      </c>
      <c r="J25" s="38">
        <v>5</v>
      </c>
      <c r="K25" s="35">
        <f t="shared" si="1"/>
        <v>595</v>
      </c>
      <c r="L25" s="35">
        <f t="shared" si="0"/>
        <v>21</v>
      </c>
      <c r="M25" s="24">
        <v>1</v>
      </c>
      <c r="N25" s="24"/>
      <c r="O25" s="24"/>
      <c r="P25" s="24"/>
      <c r="Q25" s="24">
        <v>1</v>
      </c>
      <c r="R25" s="27"/>
    </row>
    <row r="26" spans="1:18" s="16" customFormat="1" ht="14.25" customHeight="1">
      <c r="A26" s="29">
        <v>16</v>
      </c>
      <c r="B26" s="31" t="s">
        <v>62</v>
      </c>
      <c r="C26" s="35">
        <v>100</v>
      </c>
      <c r="D26" s="35">
        <v>4</v>
      </c>
      <c r="E26" s="35">
        <v>115</v>
      </c>
      <c r="F26" s="38">
        <v>3</v>
      </c>
      <c r="G26" s="35">
        <v>120</v>
      </c>
      <c r="H26" s="38">
        <v>3</v>
      </c>
      <c r="I26" s="35">
        <v>152</v>
      </c>
      <c r="J26" s="38">
        <v>4</v>
      </c>
      <c r="K26" s="35">
        <f t="shared" si="1"/>
        <v>487</v>
      </c>
      <c r="L26" s="35">
        <f t="shared" si="0"/>
        <v>14</v>
      </c>
      <c r="M26" s="24">
        <v>1</v>
      </c>
      <c r="N26" s="24"/>
      <c r="O26" s="24"/>
      <c r="P26" s="24"/>
      <c r="Q26" s="24"/>
      <c r="R26" s="27"/>
    </row>
    <row r="27" spans="1:18" s="16" customFormat="1" ht="14.25" customHeight="1">
      <c r="A27" s="29">
        <v>17</v>
      </c>
      <c r="B27" s="30" t="s">
        <v>63</v>
      </c>
      <c r="C27" s="35">
        <v>135</v>
      </c>
      <c r="D27" s="38">
        <v>5</v>
      </c>
      <c r="E27" s="35">
        <v>137</v>
      </c>
      <c r="F27" s="38">
        <v>5</v>
      </c>
      <c r="G27" s="35">
        <v>135</v>
      </c>
      <c r="H27" s="38">
        <v>4</v>
      </c>
      <c r="I27" s="35">
        <v>143</v>
      </c>
      <c r="J27" s="38">
        <v>4</v>
      </c>
      <c r="K27" s="35">
        <f t="shared" si="1"/>
        <v>550</v>
      </c>
      <c r="L27" s="35">
        <f t="shared" si="0"/>
        <v>18</v>
      </c>
      <c r="M27" s="24">
        <v>1</v>
      </c>
      <c r="N27" s="24"/>
      <c r="O27" s="24"/>
      <c r="P27" s="24"/>
      <c r="Q27" s="24"/>
      <c r="R27" s="27"/>
    </row>
    <row r="28" spans="1:18" s="16" customFormat="1" ht="14.25" customHeight="1">
      <c r="A28" s="29">
        <v>18</v>
      </c>
      <c r="B28" s="30" t="s">
        <v>64</v>
      </c>
      <c r="C28" s="35">
        <v>150</v>
      </c>
      <c r="D28" s="35">
        <v>6</v>
      </c>
      <c r="E28" s="35">
        <v>160</v>
      </c>
      <c r="F28" s="38">
        <v>5</v>
      </c>
      <c r="G28" s="35">
        <v>131</v>
      </c>
      <c r="H28" s="35">
        <v>5</v>
      </c>
      <c r="I28" s="35">
        <v>146</v>
      </c>
      <c r="J28" s="35">
        <v>5</v>
      </c>
      <c r="K28" s="35">
        <f t="shared" si="1"/>
        <v>587</v>
      </c>
      <c r="L28" s="35">
        <f t="shared" si="0"/>
        <v>21</v>
      </c>
      <c r="M28" s="24">
        <v>1</v>
      </c>
      <c r="N28" s="24"/>
      <c r="O28" s="24"/>
      <c r="P28" s="24"/>
      <c r="Q28" s="24"/>
      <c r="R28" s="27"/>
    </row>
    <row r="29" spans="1:18" s="16" customFormat="1" ht="14.25" customHeight="1">
      <c r="A29" s="33"/>
      <c r="B29" s="34" t="s">
        <v>65</v>
      </c>
      <c r="C29" s="36">
        <f aca="true" t="shared" si="2" ref="C29:Q29">SUM(C11:C28)</f>
        <v>1882</v>
      </c>
      <c r="D29" s="36">
        <f t="shared" si="2"/>
        <v>73</v>
      </c>
      <c r="E29" s="36">
        <f t="shared" si="2"/>
        <v>2063</v>
      </c>
      <c r="F29" s="36">
        <f t="shared" si="2"/>
        <v>71</v>
      </c>
      <c r="G29" s="36">
        <f t="shared" si="2"/>
        <v>2231</v>
      </c>
      <c r="H29" s="36">
        <f t="shared" si="2"/>
        <v>74</v>
      </c>
      <c r="I29" s="36">
        <f t="shared" si="2"/>
        <v>2722</v>
      </c>
      <c r="J29" s="36">
        <f t="shared" si="2"/>
        <v>83</v>
      </c>
      <c r="K29" s="36">
        <f t="shared" si="2"/>
        <v>8898</v>
      </c>
      <c r="L29" s="36">
        <f t="shared" si="2"/>
        <v>301</v>
      </c>
      <c r="M29" s="36"/>
      <c r="N29" s="36">
        <f t="shared" si="2"/>
        <v>1</v>
      </c>
      <c r="O29" s="36">
        <f t="shared" si="2"/>
        <v>0</v>
      </c>
      <c r="P29" s="36">
        <f t="shared" si="2"/>
        <v>0</v>
      </c>
      <c r="Q29" s="36">
        <f t="shared" si="2"/>
        <v>2</v>
      </c>
      <c r="R29" s="27"/>
    </row>
    <row r="30" spans="1:18" ht="9" customHeight="1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</row>
    <row r="31" spans="1:18" s="10" customFormat="1" ht="18.75" customHeight="1">
      <c r="A31" s="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94" t="s">
        <v>67</v>
      </c>
      <c r="N31" s="94"/>
      <c r="O31" s="94"/>
      <c r="P31" s="94"/>
      <c r="Q31" s="94"/>
      <c r="R31" s="94"/>
    </row>
    <row r="32" spans="1:18" s="21" customFormat="1" ht="18.75">
      <c r="A32" s="84" t="s">
        <v>41</v>
      </c>
      <c r="B32" s="84"/>
      <c r="C32" s="84"/>
      <c r="D32" s="40"/>
      <c r="E32" s="40"/>
      <c r="F32" s="84" t="s">
        <v>42</v>
      </c>
      <c r="G32" s="84"/>
      <c r="H32" s="84"/>
      <c r="I32" s="84"/>
      <c r="J32" s="84"/>
      <c r="K32" s="84"/>
      <c r="L32" s="40"/>
      <c r="M32" s="84" t="s">
        <v>43</v>
      </c>
      <c r="N32" s="84"/>
      <c r="O32" s="84"/>
      <c r="P32" s="84"/>
      <c r="Q32" s="84"/>
      <c r="R32" s="84"/>
    </row>
    <row r="33" spans="1:14" s="10" customFormat="1" ht="15.7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2"/>
      <c r="M33" s="2"/>
      <c r="N33" s="2"/>
    </row>
    <row r="34" spans="1:14" s="10" customFormat="1" ht="15.7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  <c r="N34" s="2"/>
    </row>
    <row r="35" spans="1:14" s="10" customFormat="1" ht="15.7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  <c r="N35" s="2"/>
    </row>
    <row r="36" spans="1:14" s="10" customFormat="1" ht="15.7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  <c r="N36" s="2"/>
    </row>
    <row r="37" spans="1:14" s="10" customFormat="1" ht="15.7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  <c r="N37" s="2"/>
    </row>
    <row r="38" spans="1:14" s="10" customFormat="1" ht="15.7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  <c r="N38" s="2"/>
    </row>
    <row r="39" spans="1:14" s="10" customFormat="1" ht="15.7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2"/>
      <c r="M39" s="2"/>
      <c r="N39" s="2"/>
    </row>
    <row r="40" spans="1:14" s="10" customFormat="1" ht="15.7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2"/>
      <c r="M40" s="2"/>
      <c r="N40" s="2"/>
    </row>
    <row r="41" spans="1:14" s="10" customFormat="1" ht="15.7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2"/>
      <c r="M41" s="2"/>
      <c r="N41" s="2"/>
    </row>
    <row r="42" spans="1:14" s="10" customFormat="1" ht="15.7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</row>
    <row r="43" spans="1:14" s="10" customFormat="1" ht="15.7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</row>
    <row r="44" spans="1:14" s="10" customFormat="1" ht="15.7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2"/>
      <c r="M44" s="2"/>
      <c r="N44" s="2"/>
    </row>
    <row r="45" spans="1:14" s="10" customFormat="1" ht="15.7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</row>
    <row r="46" spans="1:14" s="10" customFormat="1" ht="15.7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2"/>
      <c r="M46" s="2"/>
      <c r="N46" s="2"/>
    </row>
    <row r="47" spans="1:14" s="10" customFormat="1" ht="15.7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2"/>
      <c r="M47" s="2"/>
      <c r="N47" s="2"/>
    </row>
    <row r="48" spans="1:14" s="10" customFormat="1" ht="15.7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  <c r="N48" s="2"/>
    </row>
    <row r="49" spans="1:14" s="10" customFormat="1" ht="15.7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2"/>
      <c r="M49" s="2"/>
      <c r="N49" s="2"/>
    </row>
    <row r="50" spans="1:14" s="10" customFormat="1" ht="15.7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2"/>
      <c r="M50" s="2"/>
      <c r="N50" s="2"/>
    </row>
    <row r="51" spans="1:14" s="10" customFormat="1" ht="15.7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  <c r="N51" s="2"/>
    </row>
    <row r="52" spans="1:14" s="10" customFormat="1" ht="15.7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2"/>
      <c r="M52" s="2"/>
      <c r="N52" s="2"/>
    </row>
    <row r="53" spans="1:14" s="10" customFormat="1" ht="15.7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  <c r="N53" s="2"/>
    </row>
    <row r="54" spans="1:14" s="10" customFormat="1" ht="15.7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2"/>
      <c r="M54" s="2"/>
      <c r="N54" s="2"/>
    </row>
    <row r="55" spans="1:14" s="10" customFormat="1" ht="15.7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  <c r="N55" s="2"/>
    </row>
    <row r="56" spans="1:14" s="10" customFormat="1" ht="15.7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  <c r="N56" s="2"/>
    </row>
    <row r="57" spans="1:14" s="10" customFormat="1" ht="15.7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  <c r="N57" s="2"/>
    </row>
    <row r="58" spans="1:14" s="10" customFormat="1" ht="15.7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  <c r="N58" s="2"/>
    </row>
    <row r="59" spans="1:14" s="10" customFormat="1" ht="15.7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  <c r="N59" s="2"/>
    </row>
    <row r="60" spans="1:14" s="10" customFormat="1" ht="15.7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</row>
    <row r="61" spans="1:14" s="10" customFormat="1" ht="15.7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  <c r="N61" s="2"/>
    </row>
    <row r="62" spans="1:14" s="10" customFormat="1" ht="11.25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</row>
    <row r="63" spans="1:14" s="10" customFormat="1" ht="11.25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</row>
    <row r="64" spans="1:14" s="10" customFormat="1" ht="11.25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  <c r="N64" s="2"/>
    </row>
    <row r="65" spans="1:14" s="10" customFormat="1" ht="10.5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</row>
    <row r="66" spans="1:21" s="10" customFormat="1" ht="15.75">
      <c r="A66" s="2"/>
      <c r="B66" s="76"/>
      <c r="C66" s="76"/>
      <c r="D66" s="76"/>
      <c r="E66" s="76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0" s="10" customFormat="1" ht="19.5" customHeight="1">
      <c r="A67" s="2"/>
      <c r="B67" s="12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11"/>
      <c r="Q67" s="11"/>
      <c r="R67" s="11"/>
      <c r="S67" s="11"/>
      <c r="T67" s="11"/>
    </row>
    <row r="68" spans="1:20" s="10" customFormat="1" ht="29.25" customHeight="1">
      <c r="A68" s="2"/>
      <c r="B68" s="13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14"/>
      <c r="Q68" s="14"/>
      <c r="R68" s="14"/>
      <c r="S68" s="14"/>
      <c r="T68" s="14"/>
    </row>
    <row r="69" spans="1:20" ht="30.75" customHeight="1">
      <c r="A69" s="2"/>
      <c r="B69" s="13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8"/>
      <c r="Q69" s="8"/>
      <c r="R69" s="8"/>
      <c r="S69" s="8"/>
      <c r="T69" s="8"/>
    </row>
    <row r="70" spans="1:20" ht="30.75" customHeight="1">
      <c r="A70" s="2"/>
      <c r="B70" s="13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8"/>
      <c r="Q70" s="8"/>
      <c r="R70" s="8"/>
      <c r="S70" s="8"/>
      <c r="T70" s="8"/>
    </row>
    <row r="71" spans="1:20" ht="34.5" customHeight="1">
      <c r="A71" s="2"/>
      <c r="B71" s="1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9"/>
      <c r="Q71" s="9"/>
      <c r="R71" s="9"/>
      <c r="S71" s="9"/>
      <c r="T71" s="9"/>
    </row>
    <row r="72" spans="1:18" ht="15.75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2"/>
      <c r="P72" s="2"/>
      <c r="Q72" s="2"/>
      <c r="R72" s="2"/>
    </row>
    <row r="73" spans="1:18" ht="15.75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2"/>
      <c r="P73" s="2"/>
      <c r="Q73" s="2"/>
      <c r="R73" s="2"/>
    </row>
    <row r="74" spans="1:18" ht="15.7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  <c r="O74" s="2"/>
      <c r="P74" s="2"/>
      <c r="Q74" s="2"/>
      <c r="R74" s="2"/>
    </row>
    <row r="75" spans="1:18" ht="15.7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  <c r="O75" s="2"/>
      <c r="P75" s="2"/>
      <c r="Q75" s="2"/>
      <c r="R75" s="2"/>
    </row>
    <row r="76" spans="1:18" ht="15.7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  <c r="N76" s="2"/>
      <c r="O76" s="2"/>
      <c r="P76" s="2"/>
      <c r="Q76" s="2"/>
      <c r="R76" s="2"/>
    </row>
    <row r="77" spans="1:18" ht="15.7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  <c r="O77" s="2"/>
      <c r="P77" s="2"/>
      <c r="Q77" s="2"/>
      <c r="R77" s="2"/>
    </row>
    <row r="78" spans="1:18" ht="15.7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  <c r="O78" s="2"/>
      <c r="P78" s="2"/>
      <c r="Q78" s="2"/>
      <c r="R78" s="2"/>
    </row>
    <row r="79" spans="1:18" ht="15.7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  <c r="O79" s="2"/>
      <c r="P79" s="2"/>
      <c r="Q79" s="2"/>
      <c r="R79" s="2"/>
    </row>
    <row r="80" spans="1:18" ht="15.7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  <c r="O80" s="2"/>
      <c r="P80" s="2"/>
      <c r="Q80" s="2"/>
      <c r="R80" s="2"/>
    </row>
    <row r="81" spans="1:18" ht="15.7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  <c r="O81" s="2"/>
      <c r="P81" s="2"/>
      <c r="Q81" s="2"/>
      <c r="R81" s="2"/>
    </row>
    <row r="82" spans="1:18" ht="15.7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  <c r="O82" s="2"/>
      <c r="P82" s="2"/>
      <c r="Q82" s="2"/>
      <c r="R82" s="2"/>
    </row>
  </sheetData>
  <sheetProtection/>
  <mergeCells count="34">
    <mergeCell ref="Q1:R1"/>
    <mergeCell ref="U9:U11"/>
    <mergeCell ref="M6:M9"/>
    <mergeCell ref="C5:M5"/>
    <mergeCell ref="A3:R3"/>
    <mergeCell ref="A4:R4"/>
    <mergeCell ref="A5:A9"/>
    <mergeCell ref="B5:B9"/>
    <mergeCell ref="N5:Q8"/>
    <mergeCell ref="K6:K9"/>
    <mergeCell ref="L6:L9"/>
    <mergeCell ref="J7:J9"/>
    <mergeCell ref="M31:R31"/>
    <mergeCell ref="R5:R9"/>
    <mergeCell ref="C70:O70"/>
    <mergeCell ref="C71:O71"/>
    <mergeCell ref="C6:D6"/>
    <mergeCell ref="E6:J6"/>
    <mergeCell ref="F32:K32"/>
    <mergeCell ref="C7:C9"/>
    <mergeCell ref="D7:D9"/>
    <mergeCell ref="M32:R32"/>
    <mergeCell ref="A32:C32"/>
    <mergeCell ref="C69:O69"/>
    <mergeCell ref="B66:E66"/>
    <mergeCell ref="C67:O67"/>
    <mergeCell ref="C68:O68"/>
    <mergeCell ref="C2:I2"/>
    <mergeCell ref="E7:E9"/>
    <mergeCell ref="F7:F9"/>
    <mergeCell ref="G7:G9"/>
    <mergeCell ref="H7:H9"/>
    <mergeCell ref="I7:I9"/>
    <mergeCell ref="A2:B2"/>
  </mergeCells>
  <conditionalFormatting sqref="D11">
    <cfRule type="expression" priority="1" dxfId="1" stopIfTrue="1">
      <formula>S11</formula>
    </cfRule>
  </conditionalFormatting>
  <conditionalFormatting sqref="D11:D28">
    <cfRule type="expression" priority="2" dxfId="0" stopIfTrue="1">
      <formula>$O$11:$O$28&gt;2</formula>
    </cfRule>
  </conditionalFormatting>
  <printOptions/>
  <pageMargins left="0.62" right="0.17" top="0.43" bottom="0.32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Y11" sqref="Y11"/>
    </sheetView>
  </sheetViews>
  <sheetFormatPr defaultColWidth="4.5" defaultRowHeight="22.5" customHeight="1"/>
  <cols>
    <col min="1" max="1" width="4.5" style="0" customWidth="1"/>
    <col min="2" max="2" width="14.8984375" style="0" customWidth="1"/>
    <col min="3" max="14" width="5.19921875" style="0" customWidth="1"/>
    <col min="15" max="15" width="6.09765625" style="0" customWidth="1"/>
    <col min="16" max="20" width="5.69921875" style="0" customWidth="1"/>
    <col min="21" max="21" width="9.59765625" style="0" customWidth="1"/>
  </cols>
  <sheetData>
    <row r="1" spans="1:14" s="7" customFormat="1" ht="22.5" customHeight="1">
      <c r="A1" s="25" t="s">
        <v>66</v>
      </c>
      <c r="B1" s="25"/>
      <c r="C1" s="2"/>
      <c r="D1" s="2"/>
      <c r="E1" s="2"/>
      <c r="F1" s="2"/>
      <c r="M1" s="102"/>
      <c r="N1" s="102"/>
    </row>
    <row r="2" spans="3:21" s="7" customFormat="1" ht="15.75" customHeight="1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5"/>
      <c r="S2" s="112" t="s">
        <v>34</v>
      </c>
      <c r="T2" s="112"/>
      <c r="U2" s="112"/>
    </row>
    <row r="3" spans="1:21" s="7" customFormat="1" ht="22.5" customHeight="1">
      <c r="A3" s="113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8" customHeight="1">
      <c r="A4" s="105" t="s">
        <v>32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ht="22.5" customHeight="1">
      <c r="A5" s="107" t="s">
        <v>27</v>
      </c>
      <c r="B5" s="101" t="s">
        <v>40</v>
      </c>
      <c r="C5" s="101" t="s">
        <v>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8" t="s">
        <v>30</v>
      </c>
      <c r="Q5" s="109"/>
      <c r="R5" s="109"/>
      <c r="S5" s="109"/>
      <c r="T5" s="109"/>
      <c r="U5" s="101" t="s">
        <v>29</v>
      </c>
    </row>
    <row r="6" spans="1:21" ht="22.5" customHeight="1">
      <c r="A6" s="107"/>
      <c r="B6" s="101"/>
      <c r="C6" s="101" t="s">
        <v>5</v>
      </c>
      <c r="D6" s="101"/>
      <c r="E6" s="101" t="s">
        <v>6</v>
      </c>
      <c r="F6" s="101"/>
      <c r="G6" s="101" t="s">
        <v>7</v>
      </c>
      <c r="H6" s="101"/>
      <c r="I6" s="101" t="s">
        <v>8</v>
      </c>
      <c r="J6" s="101"/>
      <c r="K6" s="101" t="s">
        <v>9</v>
      </c>
      <c r="L6" s="101"/>
      <c r="M6" s="101" t="s">
        <v>2</v>
      </c>
      <c r="N6" s="101"/>
      <c r="O6" s="103" t="s">
        <v>1</v>
      </c>
      <c r="P6" s="110"/>
      <c r="Q6" s="111"/>
      <c r="R6" s="111"/>
      <c r="S6" s="111"/>
      <c r="T6" s="111"/>
      <c r="U6" s="101"/>
    </row>
    <row r="7" spans="1:29" ht="13.5" customHeight="1">
      <c r="A7" s="107"/>
      <c r="B7" s="101"/>
      <c r="C7" s="103" t="s">
        <v>4</v>
      </c>
      <c r="D7" s="103" t="s">
        <v>3</v>
      </c>
      <c r="E7" s="103" t="s">
        <v>4</v>
      </c>
      <c r="F7" s="103" t="s">
        <v>3</v>
      </c>
      <c r="G7" s="103" t="s">
        <v>4</v>
      </c>
      <c r="H7" s="103" t="s">
        <v>3</v>
      </c>
      <c r="I7" s="103" t="s">
        <v>4</v>
      </c>
      <c r="J7" s="103" t="s">
        <v>3</v>
      </c>
      <c r="K7" s="103" t="s">
        <v>4</v>
      </c>
      <c r="L7" s="103" t="s">
        <v>3</v>
      </c>
      <c r="M7" s="103" t="s">
        <v>4</v>
      </c>
      <c r="N7" s="103" t="s">
        <v>3</v>
      </c>
      <c r="O7" s="103"/>
      <c r="P7" s="110"/>
      <c r="Q7" s="111"/>
      <c r="R7" s="111"/>
      <c r="S7" s="111"/>
      <c r="T7" s="111"/>
      <c r="U7" s="101"/>
      <c r="AC7" t="s">
        <v>38</v>
      </c>
    </row>
    <row r="8" spans="1:29" ht="22.5" customHeight="1">
      <c r="A8" s="107"/>
      <c r="B8" s="101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46" t="s">
        <v>5</v>
      </c>
      <c r="Q8" s="46" t="s">
        <v>6</v>
      </c>
      <c r="R8" s="46" t="s">
        <v>7</v>
      </c>
      <c r="S8" s="46" t="s">
        <v>8</v>
      </c>
      <c r="T8" s="46" t="s">
        <v>9</v>
      </c>
      <c r="U8" s="101"/>
      <c r="AC8" t="s">
        <v>39</v>
      </c>
    </row>
    <row r="9" spans="1:21" s="23" customFormat="1" ht="16.5" customHeight="1">
      <c r="A9" s="50">
        <v>1</v>
      </c>
      <c r="B9" s="51">
        <v>2</v>
      </c>
      <c r="C9" s="50">
        <v>3</v>
      </c>
      <c r="D9" s="51">
        <v>4</v>
      </c>
      <c r="E9" s="50">
        <v>5</v>
      </c>
      <c r="F9" s="51">
        <v>6</v>
      </c>
      <c r="G9" s="50">
        <v>7</v>
      </c>
      <c r="H9" s="51">
        <v>8</v>
      </c>
      <c r="I9" s="50">
        <v>9</v>
      </c>
      <c r="J9" s="51">
        <v>10</v>
      </c>
      <c r="K9" s="50">
        <v>11</v>
      </c>
      <c r="L9" s="51">
        <v>12</v>
      </c>
      <c r="M9" s="50">
        <v>13</v>
      </c>
      <c r="N9" s="51">
        <v>14</v>
      </c>
      <c r="O9" s="50">
        <v>15</v>
      </c>
      <c r="P9" s="51">
        <v>16</v>
      </c>
      <c r="Q9" s="51">
        <v>17</v>
      </c>
      <c r="R9" s="51">
        <v>18</v>
      </c>
      <c r="S9" s="51">
        <v>19</v>
      </c>
      <c r="T9" s="51">
        <v>20</v>
      </c>
      <c r="U9" s="51">
        <v>21</v>
      </c>
    </row>
    <row r="10" spans="1:21" s="16" customFormat="1" ht="16.5" customHeight="1">
      <c r="A10" s="41">
        <v>1</v>
      </c>
      <c r="B10" s="42" t="s">
        <v>68</v>
      </c>
      <c r="C10" s="47">
        <v>145</v>
      </c>
      <c r="D10" s="47">
        <v>5</v>
      </c>
      <c r="E10" s="47">
        <v>137</v>
      </c>
      <c r="F10" s="47">
        <v>4</v>
      </c>
      <c r="G10" s="47">
        <v>134</v>
      </c>
      <c r="H10" s="47">
        <v>4</v>
      </c>
      <c r="I10" s="47">
        <v>136</v>
      </c>
      <c r="J10" s="47">
        <v>4</v>
      </c>
      <c r="K10" s="47">
        <v>141</v>
      </c>
      <c r="L10" s="47">
        <v>4</v>
      </c>
      <c r="M10" s="47">
        <f>SUM(C10,E10,G10,I10,K10)</f>
        <v>693</v>
      </c>
      <c r="N10" s="47">
        <f>SUM(D10,F10,H10,J10,L10)</f>
        <v>21</v>
      </c>
      <c r="O10" s="47">
        <v>2</v>
      </c>
      <c r="P10" s="47">
        <v>2</v>
      </c>
      <c r="Q10" s="47">
        <v>1</v>
      </c>
      <c r="R10" s="47"/>
      <c r="S10" s="47"/>
      <c r="T10" s="47"/>
      <c r="U10" s="43"/>
    </row>
    <row r="11" spans="1:21" s="16" customFormat="1" ht="16.5" customHeight="1">
      <c r="A11" s="41">
        <v>2</v>
      </c>
      <c r="B11" s="42" t="s">
        <v>69</v>
      </c>
      <c r="C11" s="47">
        <v>120</v>
      </c>
      <c r="D11" s="47">
        <v>4</v>
      </c>
      <c r="E11" s="47">
        <v>100</v>
      </c>
      <c r="F11" s="47">
        <v>3</v>
      </c>
      <c r="G11" s="47">
        <v>104</v>
      </c>
      <c r="H11" s="47">
        <v>3</v>
      </c>
      <c r="I11" s="47">
        <v>92</v>
      </c>
      <c r="J11" s="47">
        <v>3</v>
      </c>
      <c r="K11" s="47">
        <v>95</v>
      </c>
      <c r="L11" s="47">
        <v>3</v>
      </c>
      <c r="M11" s="47">
        <f aca="true" t="shared" si="0" ref="M11:N27">SUM(C11,E11,G11,I11,K11)</f>
        <v>511</v>
      </c>
      <c r="N11" s="47">
        <f t="shared" si="0"/>
        <v>16</v>
      </c>
      <c r="O11" s="47">
        <v>3</v>
      </c>
      <c r="P11" s="47"/>
      <c r="Q11" s="47">
        <v>1</v>
      </c>
      <c r="R11" s="47"/>
      <c r="S11" s="47"/>
      <c r="T11" s="47"/>
      <c r="U11" s="43"/>
    </row>
    <row r="12" spans="1:21" s="16" customFormat="1" ht="16.5" customHeight="1">
      <c r="A12" s="41">
        <v>3</v>
      </c>
      <c r="B12" s="42" t="s">
        <v>70</v>
      </c>
      <c r="C12" s="47">
        <v>75</v>
      </c>
      <c r="D12" s="47">
        <v>3</v>
      </c>
      <c r="E12" s="47">
        <v>57</v>
      </c>
      <c r="F12" s="47">
        <v>2</v>
      </c>
      <c r="G12" s="47">
        <v>42</v>
      </c>
      <c r="H12" s="47">
        <v>2</v>
      </c>
      <c r="I12" s="47">
        <v>67</v>
      </c>
      <c r="J12" s="47">
        <v>2</v>
      </c>
      <c r="K12" s="47">
        <v>53</v>
      </c>
      <c r="L12" s="47">
        <v>2</v>
      </c>
      <c r="M12" s="47">
        <f t="shared" si="0"/>
        <v>294</v>
      </c>
      <c r="N12" s="47">
        <f t="shared" si="0"/>
        <v>11</v>
      </c>
      <c r="O12" s="47">
        <v>3</v>
      </c>
      <c r="P12" s="47"/>
      <c r="Q12" s="47">
        <v>2</v>
      </c>
      <c r="R12" s="47"/>
      <c r="S12" s="47"/>
      <c r="T12" s="47"/>
      <c r="U12" s="43"/>
    </row>
    <row r="13" spans="1:21" s="16" customFormat="1" ht="16.5" customHeight="1">
      <c r="A13" s="41">
        <v>4</v>
      </c>
      <c r="B13" s="42" t="s">
        <v>71</v>
      </c>
      <c r="C13" s="47">
        <v>80</v>
      </c>
      <c r="D13" s="47">
        <v>3</v>
      </c>
      <c r="E13" s="47">
        <v>70</v>
      </c>
      <c r="F13" s="47">
        <v>2</v>
      </c>
      <c r="G13" s="47">
        <v>81</v>
      </c>
      <c r="H13" s="47">
        <v>3</v>
      </c>
      <c r="I13" s="47">
        <v>57</v>
      </c>
      <c r="J13" s="47">
        <v>2</v>
      </c>
      <c r="K13" s="47">
        <v>50</v>
      </c>
      <c r="L13" s="47">
        <v>2</v>
      </c>
      <c r="M13" s="47">
        <f t="shared" si="0"/>
        <v>338</v>
      </c>
      <c r="N13" s="47">
        <f t="shared" si="0"/>
        <v>12</v>
      </c>
      <c r="O13" s="47">
        <v>3</v>
      </c>
      <c r="P13" s="47">
        <v>1</v>
      </c>
      <c r="Q13" s="47"/>
      <c r="R13" s="47"/>
      <c r="S13" s="47">
        <v>1</v>
      </c>
      <c r="T13" s="47"/>
      <c r="U13" s="43"/>
    </row>
    <row r="14" spans="1:21" s="16" customFormat="1" ht="16.5" customHeight="1">
      <c r="A14" s="41">
        <v>5</v>
      </c>
      <c r="B14" s="42" t="s">
        <v>72</v>
      </c>
      <c r="C14" s="47">
        <v>180</v>
      </c>
      <c r="D14" s="47">
        <v>6</v>
      </c>
      <c r="E14" s="47">
        <v>155</v>
      </c>
      <c r="F14" s="47">
        <v>5</v>
      </c>
      <c r="G14" s="47">
        <v>136</v>
      </c>
      <c r="H14" s="47">
        <v>5</v>
      </c>
      <c r="I14" s="47">
        <v>137</v>
      </c>
      <c r="J14" s="47">
        <v>5</v>
      </c>
      <c r="K14" s="47">
        <v>142</v>
      </c>
      <c r="L14" s="47">
        <v>5</v>
      </c>
      <c r="M14" s="47">
        <f t="shared" si="0"/>
        <v>750</v>
      </c>
      <c r="N14" s="47">
        <f t="shared" si="0"/>
        <v>26</v>
      </c>
      <c r="O14" s="47">
        <v>2</v>
      </c>
      <c r="P14" s="47"/>
      <c r="Q14" s="47"/>
      <c r="R14" s="47">
        <v>3</v>
      </c>
      <c r="S14" s="47">
        <v>4</v>
      </c>
      <c r="T14" s="47">
        <v>5</v>
      </c>
      <c r="U14" s="43"/>
    </row>
    <row r="15" spans="1:21" s="16" customFormat="1" ht="16.5" customHeight="1">
      <c r="A15" s="41">
        <v>6</v>
      </c>
      <c r="B15" s="42" t="s">
        <v>73</v>
      </c>
      <c r="C15" s="47">
        <v>80</v>
      </c>
      <c r="D15" s="47">
        <v>3</v>
      </c>
      <c r="E15" s="47">
        <v>86</v>
      </c>
      <c r="F15" s="47">
        <v>3</v>
      </c>
      <c r="G15" s="47">
        <v>73</v>
      </c>
      <c r="H15" s="47">
        <v>3</v>
      </c>
      <c r="I15" s="47">
        <v>70</v>
      </c>
      <c r="J15" s="47">
        <v>3</v>
      </c>
      <c r="K15" s="47">
        <v>76</v>
      </c>
      <c r="L15" s="47">
        <v>3</v>
      </c>
      <c r="M15" s="47">
        <f t="shared" si="0"/>
        <v>385</v>
      </c>
      <c r="N15" s="47">
        <f t="shared" si="0"/>
        <v>15</v>
      </c>
      <c r="O15" s="47">
        <v>3</v>
      </c>
      <c r="P15" s="47"/>
      <c r="Q15" s="47">
        <v>1</v>
      </c>
      <c r="R15" s="47"/>
      <c r="S15" s="47">
        <v>4</v>
      </c>
      <c r="T15" s="47">
        <v>1</v>
      </c>
      <c r="U15" s="43"/>
    </row>
    <row r="16" spans="1:21" s="16" customFormat="1" ht="16.5" customHeight="1">
      <c r="A16" s="41">
        <v>7</v>
      </c>
      <c r="B16" s="42" t="s">
        <v>74</v>
      </c>
      <c r="C16" s="47">
        <v>112</v>
      </c>
      <c r="D16" s="47">
        <v>4</v>
      </c>
      <c r="E16" s="47">
        <v>105</v>
      </c>
      <c r="F16" s="47">
        <v>3</v>
      </c>
      <c r="G16" s="47">
        <v>98</v>
      </c>
      <c r="H16" s="47">
        <v>3</v>
      </c>
      <c r="I16" s="47">
        <v>85</v>
      </c>
      <c r="J16" s="47">
        <v>3</v>
      </c>
      <c r="K16" s="47">
        <v>84</v>
      </c>
      <c r="L16" s="47">
        <v>3</v>
      </c>
      <c r="M16" s="47">
        <f t="shared" si="0"/>
        <v>484</v>
      </c>
      <c r="N16" s="47">
        <f t="shared" si="0"/>
        <v>16</v>
      </c>
      <c r="O16" s="47">
        <v>3</v>
      </c>
      <c r="P16" s="47"/>
      <c r="Q16" s="47">
        <v>1</v>
      </c>
      <c r="R16" s="47">
        <v>2</v>
      </c>
      <c r="S16" s="47"/>
      <c r="T16" s="47"/>
      <c r="U16" s="43"/>
    </row>
    <row r="17" spans="1:21" s="16" customFormat="1" ht="16.5" customHeight="1">
      <c r="A17" s="41">
        <v>8</v>
      </c>
      <c r="B17" s="42" t="s">
        <v>75</v>
      </c>
      <c r="C17" s="47">
        <v>92</v>
      </c>
      <c r="D17" s="47">
        <v>3</v>
      </c>
      <c r="E17" s="47">
        <v>81</v>
      </c>
      <c r="F17" s="47">
        <v>3</v>
      </c>
      <c r="G17" s="47">
        <v>106</v>
      </c>
      <c r="H17" s="47">
        <v>4</v>
      </c>
      <c r="I17" s="47">
        <v>86</v>
      </c>
      <c r="J17" s="47">
        <v>3</v>
      </c>
      <c r="K17" s="47">
        <v>77</v>
      </c>
      <c r="L17" s="47">
        <v>3</v>
      </c>
      <c r="M17" s="47">
        <f t="shared" si="0"/>
        <v>442</v>
      </c>
      <c r="N17" s="47">
        <f t="shared" si="0"/>
        <v>16</v>
      </c>
      <c r="O17" s="47">
        <v>3</v>
      </c>
      <c r="P17" s="47"/>
      <c r="Q17" s="47"/>
      <c r="R17" s="47"/>
      <c r="S17" s="47"/>
      <c r="T17" s="47"/>
      <c r="U17" s="43"/>
    </row>
    <row r="18" spans="1:21" s="16" customFormat="1" ht="16.5" customHeight="1">
      <c r="A18" s="41">
        <v>9</v>
      </c>
      <c r="B18" s="42" t="s">
        <v>76</v>
      </c>
      <c r="C18" s="47">
        <v>106</v>
      </c>
      <c r="D18" s="47">
        <v>3</v>
      </c>
      <c r="E18" s="47">
        <v>104</v>
      </c>
      <c r="F18" s="47">
        <v>3</v>
      </c>
      <c r="G18" s="47">
        <v>100</v>
      </c>
      <c r="H18" s="47">
        <v>3</v>
      </c>
      <c r="I18" s="47">
        <v>67</v>
      </c>
      <c r="J18" s="47">
        <v>2</v>
      </c>
      <c r="K18" s="47">
        <v>103</v>
      </c>
      <c r="L18" s="47">
        <v>4</v>
      </c>
      <c r="M18" s="47">
        <f t="shared" si="0"/>
        <v>480</v>
      </c>
      <c r="N18" s="47">
        <f t="shared" si="0"/>
        <v>15</v>
      </c>
      <c r="O18" s="47">
        <v>3</v>
      </c>
      <c r="P18" s="47"/>
      <c r="Q18" s="47">
        <v>2</v>
      </c>
      <c r="R18" s="47">
        <v>3</v>
      </c>
      <c r="S18" s="47">
        <v>1</v>
      </c>
      <c r="T18" s="47">
        <v>1</v>
      </c>
      <c r="U18" s="43"/>
    </row>
    <row r="19" spans="1:21" s="16" customFormat="1" ht="16.5" customHeight="1">
      <c r="A19" s="41">
        <v>10</v>
      </c>
      <c r="B19" s="42" t="s">
        <v>77</v>
      </c>
      <c r="C19" s="47">
        <v>126</v>
      </c>
      <c r="D19" s="47">
        <v>4</v>
      </c>
      <c r="E19" s="47">
        <v>109</v>
      </c>
      <c r="F19" s="47">
        <v>3</v>
      </c>
      <c r="G19" s="47">
        <v>115</v>
      </c>
      <c r="H19" s="47">
        <v>4</v>
      </c>
      <c r="I19" s="47">
        <v>89</v>
      </c>
      <c r="J19" s="47">
        <v>3</v>
      </c>
      <c r="K19" s="47">
        <v>107</v>
      </c>
      <c r="L19" s="47">
        <v>4</v>
      </c>
      <c r="M19" s="47">
        <f t="shared" si="0"/>
        <v>546</v>
      </c>
      <c r="N19" s="47">
        <f t="shared" si="0"/>
        <v>18</v>
      </c>
      <c r="O19" s="47">
        <v>3</v>
      </c>
      <c r="P19" s="47"/>
      <c r="Q19" s="47">
        <v>1</v>
      </c>
      <c r="R19" s="47">
        <v>1</v>
      </c>
      <c r="S19" s="47">
        <v>2</v>
      </c>
      <c r="T19" s="47">
        <v>2</v>
      </c>
      <c r="U19" s="43"/>
    </row>
    <row r="20" spans="1:21" s="16" customFormat="1" ht="16.5" customHeight="1">
      <c r="A20" s="41">
        <v>11</v>
      </c>
      <c r="B20" s="42" t="s">
        <v>78</v>
      </c>
      <c r="C20" s="47">
        <v>75</v>
      </c>
      <c r="D20" s="47">
        <v>3</v>
      </c>
      <c r="E20" s="47">
        <v>92</v>
      </c>
      <c r="F20" s="47">
        <v>3</v>
      </c>
      <c r="G20" s="47">
        <v>74</v>
      </c>
      <c r="H20" s="47">
        <v>3</v>
      </c>
      <c r="I20" s="47">
        <v>77</v>
      </c>
      <c r="J20" s="47">
        <v>3</v>
      </c>
      <c r="K20" s="47">
        <v>68</v>
      </c>
      <c r="L20" s="47">
        <v>3</v>
      </c>
      <c r="M20" s="47">
        <f t="shared" si="0"/>
        <v>386</v>
      </c>
      <c r="N20" s="47">
        <f t="shared" si="0"/>
        <v>15</v>
      </c>
      <c r="O20" s="47">
        <v>3</v>
      </c>
      <c r="P20" s="47">
        <v>1</v>
      </c>
      <c r="Q20" s="47"/>
      <c r="R20" s="47"/>
      <c r="S20" s="47">
        <v>1</v>
      </c>
      <c r="T20" s="47">
        <v>1</v>
      </c>
      <c r="U20" s="43"/>
    </row>
    <row r="21" spans="1:21" s="16" customFormat="1" ht="16.5" customHeight="1">
      <c r="A21" s="41">
        <v>12</v>
      </c>
      <c r="B21" s="42" t="s">
        <v>79</v>
      </c>
      <c r="C21" s="47">
        <v>210</v>
      </c>
      <c r="D21" s="47">
        <v>7</v>
      </c>
      <c r="E21" s="47">
        <v>192</v>
      </c>
      <c r="F21" s="47">
        <v>6</v>
      </c>
      <c r="G21" s="47">
        <v>209</v>
      </c>
      <c r="H21" s="47">
        <v>7</v>
      </c>
      <c r="I21" s="47">
        <v>187</v>
      </c>
      <c r="J21" s="47">
        <v>6</v>
      </c>
      <c r="K21" s="47">
        <v>171</v>
      </c>
      <c r="L21" s="47">
        <v>5</v>
      </c>
      <c r="M21" s="47">
        <f t="shared" si="0"/>
        <v>969</v>
      </c>
      <c r="N21" s="47">
        <f t="shared" si="0"/>
        <v>31</v>
      </c>
      <c r="O21" s="47">
        <v>1</v>
      </c>
      <c r="P21" s="47">
        <v>4</v>
      </c>
      <c r="Q21" s="47">
        <v>3</v>
      </c>
      <c r="R21" s="47">
        <v>2</v>
      </c>
      <c r="S21" s="47">
        <v>4</v>
      </c>
      <c r="T21" s="47">
        <v>5</v>
      </c>
      <c r="U21" s="43"/>
    </row>
    <row r="22" spans="1:21" s="16" customFormat="1" ht="16.5" customHeight="1">
      <c r="A22" s="41">
        <v>13</v>
      </c>
      <c r="B22" s="42" t="s">
        <v>80</v>
      </c>
      <c r="C22" s="47">
        <v>230</v>
      </c>
      <c r="D22" s="47">
        <v>7</v>
      </c>
      <c r="E22" s="47">
        <v>177</v>
      </c>
      <c r="F22" s="47">
        <v>6</v>
      </c>
      <c r="G22" s="47">
        <v>148</v>
      </c>
      <c r="H22" s="47">
        <v>5</v>
      </c>
      <c r="I22" s="47">
        <v>178</v>
      </c>
      <c r="J22" s="47">
        <v>6</v>
      </c>
      <c r="K22" s="47">
        <v>166</v>
      </c>
      <c r="L22" s="47">
        <v>5</v>
      </c>
      <c r="M22" s="47">
        <f>SUM(C22,E22,G22,I22,K22)</f>
        <v>899</v>
      </c>
      <c r="N22" s="47">
        <f t="shared" si="0"/>
        <v>29</v>
      </c>
      <c r="O22" s="47">
        <v>1</v>
      </c>
      <c r="P22" s="47"/>
      <c r="Q22" s="47">
        <v>1</v>
      </c>
      <c r="R22" s="47"/>
      <c r="S22" s="47">
        <v>1</v>
      </c>
      <c r="T22" s="47">
        <v>2</v>
      </c>
      <c r="U22" s="43"/>
    </row>
    <row r="23" spans="1:21" s="16" customFormat="1" ht="16.5" customHeight="1">
      <c r="A23" s="41">
        <v>14</v>
      </c>
      <c r="B23" s="42" t="s">
        <v>81</v>
      </c>
      <c r="C23" s="47">
        <v>115</v>
      </c>
      <c r="D23" s="47">
        <v>4</v>
      </c>
      <c r="E23" s="47">
        <v>130</v>
      </c>
      <c r="F23" s="47">
        <v>4</v>
      </c>
      <c r="G23" s="47">
        <v>111</v>
      </c>
      <c r="H23" s="47">
        <v>4</v>
      </c>
      <c r="I23" s="47">
        <v>113</v>
      </c>
      <c r="J23" s="47">
        <v>4</v>
      </c>
      <c r="K23" s="47">
        <v>117</v>
      </c>
      <c r="L23" s="47">
        <v>4</v>
      </c>
      <c r="M23" s="47">
        <f t="shared" si="0"/>
        <v>586</v>
      </c>
      <c r="N23" s="47">
        <f t="shared" si="0"/>
        <v>20</v>
      </c>
      <c r="O23" s="47">
        <v>2</v>
      </c>
      <c r="P23" s="47"/>
      <c r="Q23" s="47"/>
      <c r="R23" s="47">
        <v>1</v>
      </c>
      <c r="S23" s="47">
        <v>1</v>
      </c>
      <c r="T23" s="47"/>
      <c r="U23" s="43"/>
    </row>
    <row r="24" spans="1:21" s="16" customFormat="1" ht="16.5" customHeight="1">
      <c r="A24" s="41">
        <v>15</v>
      </c>
      <c r="B24" s="42" t="s">
        <v>82</v>
      </c>
      <c r="C24" s="47">
        <v>126</v>
      </c>
      <c r="D24" s="47">
        <v>4</v>
      </c>
      <c r="E24" s="47">
        <v>119</v>
      </c>
      <c r="F24" s="47">
        <v>4</v>
      </c>
      <c r="G24" s="47">
        <v>112</v>
      </c>
      <c r="H24" s="47">
        <v>4</v>
      </c>
      <c r="I24" s="47">
        <v>102</v>
      </c>
      <c r="J24" s="47">
        <v>4</v>
      </c>
      <c r="K24" s="47">
        <v>118</v>
      </c>
      <c r="L24" s="47">
        <v>4</v>
      </c>
      <c r="M24" s="47">
        <f t="shared" si="0"/>
        <v>577</v>
      </c>
      <c r="N24" s="47">
        <f t="shared" si="0"/>
        <v>20</v>
      </c>
      <c r="O24" s="47">
        <v>2</v>
      </c>
      <c r="P24" s="47"/>
      <c r="Q24" s="47"/>
      <c r="R24" s="47">
        <v>1</v>
      </c>
      <c r="S24" s="47">
        <v>2</v>
      </c>
      <c r="T24" s="47"/>
      <c r="U24" s="43"/>
    </row>
    <row r="25" spans="1:21" s="16" customFormat="1" ht="16.5" customHeight="1">
      <c r="A25" s="41">
        <v>16</v>
      </c>
      <c r="B25" s="42" t="s">
        <v>83</v>
      </c>
      <c r="C25" s="47">
        <v>135</v>
      </c>
      <c r="D25" s="47">
        <v>4</v>
      </c>
      <c r="E25" s="47">
        <v>101</v>
      </c>
      <c r="F25" s="47">
        <v>4</v>
      </c>
      <c r="G25" s="47">
        <v>110</v>
      </c>
      <c r="H25" s="47">
        <v>4</v>
      </c>
      <c r="I25" s="47">
        <v>103</v>
      </c>
      <c r="J25" s="47">
        <v>4</v>
      </c>
      <c r="K25" s="47">
        <v>109</v>
      </c>
      <c r="L25" s="47">
        <v>4</v>
      </c>
      <c r="M25" s="47">
        <f t="shared" si="0"/>
        <v>558</v>
      </c>
      <c r="N25" s="47">
        <f t="shared" si="0"/>
        <v>20</v>
      </c>
      <c r="O25" s="47">
        <v>2</v>
      </c>
      <c r="P25" s="47"/>
      <c r="Q25" s="47">
        <v>4</v>
      </c>
      <c r="R25" s="47">
        <v>2</v>
      </c>
      <c r="S25" s="47">
        <v>2</v>
      </c>
      <c r="T25" s="47"/>
      <c r="U25" s="43"/>
    </row>
    <row r="26" spans="1:21" s="16" customFormat="1" ht="16.5" customHeight="1">
      <c r="A26" s="41">
        <v>17</v>
      </c>
      <c r="B26" s="42" t="s">
        <v>84</v>
      </c>
      <c r="C26" s="47">
        <v>125</v>
      </c>
      <c r="D26" s="47">
        <v>4</v>
      </c>
      <c r="E26" s="47">
        <v>107</v>
      </c>
      <c r="F26" s="47">
        <v>4</v>
      </c>
      <c r="G26" s="47">
        <v>116</v>
      </c>
      <c r="H26" s="47">
        <v>4</v>
      </c>
      <c r="I26" s="47">
        <v>111</v>
      </c>
      <c r="J26" s="47">
        <v>4</v>
      </c>
      <c r="K26" s="47">
        <v>113</v>
      </c>
      <c r="L26" s="47">
        <v>4</v>
      </c>
      <c r="M26" s="47">
        <f t="shared" si="0"/>
        <v>572</v>
      </c>
      <c r="N26" s="47">
        <f t="shared" si="0"/>
        <v>20</v>
      </c>
      <c r="O26" s="47">
        <v>2</v>
      </c>
      <c r="P26" s="47"/>
      <c r="Q26" s="47">
        <v>1</v>
      </c>
      <c r="R26" s="47"/>
      <c r="S26" s="47">
        <v>2</v>
      </c>
      <c r="T26" s="47"/>
      <c r="U26" s="43"/>
    </row>
    <row r="27" spans="1:21" s="16" customFormat="1" ht="16.5" customHeight="1">
      <c r="A27" s="41">
        <v>18</v>
      </c>
      <c r="B27" s="42" t="s">
        <v>85</v>
      </c>
      <c r="C27" s="47">
        <v>142</v>
      </c>
      <c r="D27" s="47">
        <v>5</v>
      </c>
      <c r="E27" s="47">
        <v>105</v>
      </c>
      <c r="F27" s="47">
        <v>4</v>
      </c>
      <c r="G27" s="47">
        <v>120</v>
      </c>
      <c r="H27" s="47">
        <v>4</v>
      </c>
      <c r="I27" s="47">
        <v>104</v>
      </c>
      <c r="J27" s="47">
        <v>3</v>
      </c>
      <c r="K27" s="47">
        <v>98</v>
      </c>
      <c r="L27" s="47">
        <v>3</v>
      </c>
      <c r="M27" s="47">
        <f t="shared" si="0"/>
        <v>569</v>
      </c>
      <c r="N27" s="47">
        <f t="shared" si="0"/>
        <v>19</v>
      </c>
      <c r="O27" s="47">
        <v>2</v>
      </c>
      <c r="P27" s="47">
        <v>3</v>
      </c>
      <c r="Q27" s="47">
        <v>1</v>
      </c>
      <c r="R27" s="47">
        <v>1</v>
      </c>
      <c r="S27" s="47"/>
      <c r="T27" s="47">
        <v>1</v>
      </c>
      <c r="U27" s="43"/>
    </row>
    <row r="28" spans="1:21" s="16" customFormat="1" ht="16.5" customHeight="1">
      <c r="A28" s="44"/>
      <c r="B28" s="45" t="s">
        <v>65</v>
      </c>
      <c r="C28" s="48">
        <f aca="true" t="shared" si="1" ref="C28:T28">SUM(C10:C27)</f>
        <v>2274</v>
      </c>
      <c r="D28" s="48">
        <f t="shared" si="1"/>
        <v>76</v>
      </c>
      <c r="E28" s="48">
        <f t="shared" si="1"/>
        <v>2027</v>
      </c>
      <c r="F28" s="48">
        <f t="shared" si="1"/>
        <v>66</v>
      </c>
      <c r="G28" s="48">
        <f t="shared" si="1"/>
        <v>1989</v>
      </c>
      <c r="H28" s="48">
        <f t="shared" si="1"/>
        <v>69</v>
      </c>
      <c r="I28" s="48">
        <f t="shared" si="1"/>
        <v>1861</v>
      </c>
      <c r="J28" s="48">
        <f t="shared" si="1"/>
        <v>64</v>
      </c>
      <c r="K28" s="48">
        <f t="shared" si="1"/>
        <v>1888</v>
      </c>
      <c r="L28" s="48">
        <f t="shared" si="1"/>
        <v>65</v>
      </c>
      <c r="M28" s="48">
        <f t="shared" si="1"/>
        <v>10039</v>
      </c>
      <c r="N28" s="48">
        <f t="shared" si="1"/>
        <v>340</v>
      </c>
      <c r="O28" s="49"/>
      <c r="P28" s="48">
        <f t="shared" si="1"/>
        <v>11</v>
      </c>
      <c r="Q28" s="48">
        <f t="shared" si="1"/>
        <v>19</v>
      </c>
      <c r="R28" s="48">
        <f t="shared" si="1"/>
        <v>16</v>
      </c>
      <c r="S28" s="48">
        <f t="shared" si="1"/>
        <v>25</v>
      </c>
      <c r="T28" s="48">
        <f t="shared" si="1"/>
        <v>18</v>
      </c>
      <c r="U28" s="43"/>
    </row>
    <row r="29" spans="1:21" s="4" customFormat="1" ht="18.75" customHeight="1">
      <c r="A29" s="75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19"/>
      <c r="N29" s="19"/>
      <c r="O29" s="104" t="s">
        <v>67</v>
      </c>
      <c r="P29" s="104"/>
      <c r="Q29" s="104"/>
      <c r="R29" s="104"/>
      <c r="S29" s="104"/>
      <c r="T29" s="104"/>
      <c r="U29" s="104"/>
    </row>
    <row r="30" spans="1:21" s="21" customFormat="1" ht="15.75">
      <c r="A30" s="102" t="s">
        <v>41</v>
      </c>
      <c r="B30" s="102"/>
      <c r="C30" s="102"/>
      <c r="D30" s="40"/>
      <c r="E30" s="40"/>
      <c r="F30" s="102" t="s">
        <v>42</v>
      </c>
      <c r="G30" s="102"/>
      <c r="H30" s="102"/>
      <c r="I30" s="102"/>
      <c r="J30" s="102"/>
      <c r="K30" s="102"/>
      <c r="L30" s="40"/>
      <c r="M30" s="40"/>
      <c r="N30" s="40"/>
      <c r="O30" s="102" t="s">
        <v>43</v>
      </c>
      <c r="P30" s="102"/>
      <c r="Q30" s="102"/>
      <c r="R30" s="102"/>
      <c r="S30" s="102"/>
      <c r="T30" s="102"/>
      <c r="U30" s="102"/>
    </row>
    <row r="31" spans="1:21" s="7" customFormat="1" ht="22.5" customHeight="1">
      <c r="A31" s="2"/>
      <c r="B31" s="2"/>
      <c r="C31" s="2"/>
      <c r="D31" s="2"/>
      <c r="E31" s="5"/>
      <c r="F31" s="5"/>
      <c r="G31" s="5"/>
      <c r="H31" s="5"/>
      <c r="I31" s="5"/>
      <c r="J31" s="5"/>
      <c r="K31" s="5"/>
      <c r="L31" s="5"/>
      <c r="M31" s="2"/>
      <c r="N31" s="2"/>
      <c r="O31" s="2"/>
      <c r="P31" s="2"/>
      <c r="Q31" s="2"/>
      <c r="R31" s="2"/>
      <c r="S31" s="2"/>
      <c r="T31" s="2"/>
      <c r="U31" s="2"/>
    </row>
    <row r="32" spans="1:21" s="7" customFormat="1" ht="22.5" customHeight="1">
      <c r="A32" s="2"/>
      <c r="B32" s="2"/>
      <c r="C32" s="2"/>
      <c r="D32" s="2"/>
      <c r="E32" s="5"/>
      <c r="F32" s="5"/>
      <c r="G32" s="5"/>
      <c r="H32" s="5"/>
      <c r="I32" s="5"/>
      <c r="J32" s="5"/>
      <c r="K32" s="5"/>
      <c r="L32" s="5"/>
      <c r="M32" s="2"/>
      <c r="N32" s="2"/>
      <c r="O32" s="2"/>
      <c r="P32" s="2"/>
      <c r="Q32" s="2"/>
      <c r="R32" s="2"/>
      <c r="S32" s="2"/>
      <c r="T32" s="2"/>
      <c r="U32" s="2"/>
    </row>
    <row r="33" spans="1:21" s="7" customFormat="1" ht="22.5" customHeight="1">
      <c r="A33" s="2"/>
      <c r="B33" s="2"/>
      <c r="C33" s="2"/>
      <c r="D33" s="2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</row>
    <row r="34" spans="3:16" s="7" customFormat="1" ht="22.5" customHeight="1">
      <c r="C34" s="2"/>
      <c r="D34" s="2"/>
      <c r="E34" s="5"/>
      <c r="F34" s="5"/>
      <c r="G34" s="5"/>
      <c r="H34" s="5"/>
      <c r="I34" s="5"/>
      <c r="J34" s="5"/>
      <c r="K34" s="5"/>
      <c r="L34" s="5"/>
      <c r="M34" s="2"/>
      <c r="N34" s="2"/>
      <c r="O34" s="2"/>
      <c r="P34" s="2"/>
    </row>
    <row r="35" spans="3:16" s="7" customFormat="1" ht="22.5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2"/>
      <c r="N35" s="2"/>
      <c r="O35" s="2"/>
      <c r="P35" s="2"/>
    </row>
    <row r="36" spans="3:16" s="7" customFormat="1" ht="22.5" customHeight="1">
      <c r="C36" s="2"/>
      <c r="D36" s="2"/>
      <c r="E36" s="5"/>
      <c r="F36" s="5"/>
      <c r="G36" s="5"/>
      <c r="H36" s="5"/>
      <c r="I36" s="5"/>
      <c r="J36" s="5"/>
      <c r="K36" s="5"/>
      <c r="L36" s="5"/>
      <c r="M36" s="2"/>
      <c r="N36" s="2"/>
      <c r="O36" s="2"/>
      <c r="P36" s="2"/>
    </row>
    <row r="37" spans="3:16" s="7" customFormat="1" ht="22.5" customHeight="1">
      <c r="C37" s="2"/>
      <c r="D37" s="2"/>
      <c r="E37" s="5"/>
      <c r="F37" s="5"/>
      <c r="G37" s="5"/>
      <c r="H37" s="5"/>
      <c r="I37" s="5"/>
      <c r="J37" s="5"/>
      <c r="K37" s="5"/>
      <c r="L37" s="5"/>
      <c r="M37" s="2"/>
      <c r="N37" s="2"/>
      <c r="O37" s="2"/>
      <c r="P37" s="2"/>
    </row>
    <row r="38" spans="3:16" s="7" customFormat="1" ht="22.5" customHeight="1">
      <c r="C38" s="2"/>
      <c r="D38" s="2"/>
      <c r="E38" s="5"/>
      <c r="F38" s="5"/>
      <c r="G38" s="5"/>
      <c r="H38" s="5"/>
      <c r="I38" s="5"/>
      <c r="J38" s="5"/>
      <c r="K38" s="5"/>
      <c r="L38" s="5"/>
      <c r="M38" s="2"/>
      <c r="N38" s="2"/>
      <c r="O38" s="2"/>
      <c r="P38" s="2"/>
    </row>
    <row r="39" spans="3:16" s="7" customFormat="1" ht="22.5" customHeight="1">
      <c r="C39" s="2"/>
      <c r="D39" s="2"/>
      <c r="E39" s="5"/>
      <c r="F39" s="5"/>
      <c r="G39" s="5"/>
      <c r="H39" s="5"/>
      <c r="I39" s="5"/>
      <c r="J39" s="5"/>
      <c r="K39" s="5"/>
      <c r="L39" s="5"/>
      <c r="M39" s="2"/>
      <c r="N39" s="2"/>
      <c r="O39" s="2"/>
      <c r="P39" s="2"/>
    </row>
    <row r="40" spans="3:16" s="7" customFormat="1" ht="22.5" customHeight="1">
      <c r="C40" s="2"/>
      <c r="D40" s="2"/>
      <c r="E40" s="5"/>
      <c r="F40" s="5"/>
      <c r="G40" s="5"/>
      <c r="H40" s="5"/>
      <c r="I40" s="5"/>
      <c r="J40" s="5"/>
      <c r="K40" s="5"/>
      <c r="L40" s="5"/>
      <c r="M40" s="2"/>
      <c r="N40" s="2"/>
      <c r="O40" s="2"/>
      <c r="P40" s="2"/>
    </row>
    <row r="41" spans="3:16" s="7" customFormat="1" ht="22.5" customHeight="1">
      <c r="C41" s="2"/>
      <c r="D41" s="2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</row>
    <row r="42" spans="3:16" s="7" customFormat="1" ht="22.5" customHeight="1">
      <c r="C42" s="2"/>
      <c r="D42" s="2"/>
      <c r="E42" s="5"/>
      <c r="F42" s="5"/>
      <c r="G42" s="5"/>
      <c r="H42" s="5"/>
      <c r="I42" s="5"/>
      <c r="J42" s="5"/>
      <c r="K42" s="5"/>
      <c r="L42" s="5"/>
      <c r="M42" s="2"/>
      <c r="N42" s="2"/>
      <c r="O42" s="2"/>
      <c r="P42" s="2"/>
    </row>
    <row r="43" spans="3:16" s="7" customFormat="1" ht="22.5" customHeight="1">
      <c r="C43" s="2"/>
      <c r="D43" s="2"/>
      <c r="E43" s="5"/>
      <c r="F43" s="5"/>
      <c r="G43" s="5"/>
      <c r="H43" s="5"/>
      <c r="I43" s="5"/>
      <c r="J43" s="5"/>
      <c r="K43" s="5"/>
      <c r="L43" s="5"/>
      <c r="M43" s="2"/>
      <c r="N43" s="2"/>
      <c r="O43" s="2"/>
      <c r="P43" s="2"/>
    </row>
    <row r="44" spans="3:16" s="7" customFormat="1" ht="22.5" customHeight="1">
      <c r="C44" s="2"/>
      <c r="D44" s="2"/>
      <c r="E44" s="5"/>
      <c r="F44" s="5"/>
      <c r="G44" s="5"/>
      <c r="H44" s="5"/>
      <c r="I44" s="5"/>
      <c r="J44" s="5"/>
      <c r="K44" s="5"/>
      <c r="L44" s="5"/>
      <c r="M44" s="2"/>
      <c r="N44" s="2"/>
      <c r="O44" s="2"/>
      <c r="P44" s="2"/>
    </row>
    <row r="45" spans="3:16" s="7" customFormat="1" ht="22.5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2"/>
      <c r="N45" s="2"/>
      <c r="O45" s="2"/>
      <c r="P45" s="2"/>
    </row>
    <row r="46" spans="3:16" s="7" customFormat="1" ht="22.5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2"/>
      <c r="N46" s="2"/>
      <c r="O46" s="2"/>
      <c r="P46" s="2"/>
    </row>
    <row r="47" spans="3:16" s="7" customFormat="1" ht="22.5" customHeight="1">
      <c r="C47" s="2"/>
      <c r="D47" s="2"/>
      <c r="E47" s="5"/>
      <c r="F47" s="5"/>
      <c r="G47" s="5"/>
      <c r="H47" s="5"/>
      <c r="I47" s="5"/>
      <c r="J47" s="5"/>
      <c r="K47" s="5"/>
      <c r="L47" s="5"/>
      <c r="M47" s="2"/>
      <c r="N47" s="2"/>
      <c r="O47" s="2"/>
      <c r="P47" s="2"/>
    </row>
    <row r="48" spans="3:16" s="7" customFormat="1" ht="22.5" customHeight="1">
      <c r="C48" s="2"/>
      <c r="D48" s="2"/>
      <c r="E48" s="5"/>
      <c r="F48" s="5"/>
      <c r="G48" s="5"/>
      <c r="H48" s="5"/>
      <c r="I48" s="5"/>
      <c r="J48" s="5"/>
      <c r="K48" s="5"/>
      <c r="L48" s="5"/>
      <c r="M48" s="2"/>
      <c r="N48" s="2"/>
      <c r="O48" s="2"/>
      <c r="P48" s="2"/>
    </row>
    <row r="49" spans="3:16" s="7" customFormat="1" ht="22.5" customHeight="1">
      <c r="C49" s="2"/>
      <c r="D49" s="2"/>
      <c r="E49" s="5"/>
      <c r="F49" s="5"/>
      <c r="G49" s="5"/>
      <c r="H49" s="5"/>
      <c r="I49" s="5"/>
      <c r="J49" s="5"/>
      <c r="K49" s="5"/>
      <c r="L49" s="5"/>
      <c r="M49" s="2"/>
      <c r="N49" s="2"/>
      <c r="O49" s="2"/>
      <c r="P49" s="2"/>
    </row>
    <row r="50" spans="3:16" s="7" customFormat="1" ht="22.5" customHeight="1">
      <c r="C50" s="2"/>
      <c r="D50" s="2"/>
      <c r="E50" s="5"/>
      <c r="F50" s="5"/>
      <c r="G50" s="5"/>
      <c r="H50" s="5"/>
      <c r="I50" s="5"/>
      <c r="J50" s="5"/>
      <c r="K50" s="5"/>
      <c r="L50" s="5"/>
      <c r="M50" s="2"/>
      <c r="N50" s="2"/>
      <c r="O50" s="2"/>
      <c r="P50" s="2"/>
    </row>
    <row r="51" spans="3:16" s="7" customFormat="1" ht="22.5" customHeight="1">
      <c r="C51" s="2"/>
      <c r="D51" s="2"/>
      <c r="E51" s="5"/>
      <c r="F51" s="5"/>
      <c r="G51" s="5"/>
      <c r="H51" s="5"/>
      <c r="I51" s="5"/>
      <c r="J51" s="5"/>
      <c r="K51" s="5"/>
      <c r="L51" s="5"/>
      <c r="M51" s="2"/>
      <c r="N51" s="2"/>
      <c r="O51" s="2"/>
      <c r="P51" s="2"/>
    </row>
    <row r="52" spans="3:16" s="7" customFormat="1" ht="22.5" customHeight="1">
      <c r="C52" s="2"/>
      <c r="D52" s="2"/>
      <c r="E52" s="5"/>
      <c r="F52" s="5"/>
      <c r="G52" s="5"/>
      <c r="H52" s="5"/>
      <c r="I52" s="5"/>
      <c r="J52" s="5"/>
      <c r="K52" s="5"/>
      <c r="L52" s="5"/>
      <c r="M52" s="2"/>
      <c r="N52" s="2"/>
      <c r="O52" s="2"/>
      <c r="P52" s="2"/>
    </row>
    <row r="53" spans="3:16" s="7" customFormat="1" ht="22.5" customHeight="1">
      <c r="C53" s="2"/>
      <c r="D53" s="2"/>
      <c r="E53" s="5"/>
      <c r="F53" s="5"/>
      <c r="G53" s="5"/>
      <c r="H53" s="5"/>
      <c r="I53" s="5"/>
      <c r="J53" s="5"/>
      <c r="K53" s="5"/>
      <c r="L53" s="5"/>
      <c r="M53" s="2"/>
      <c r="N53" s="2"/>
      <c r="O53" s="2"/>
      <c r="P53" s="2"/>
    </row>
    <row r="54" spans="3:16" s="7" customFormat="1" ht="22.5" customHeight="1">
      <c r="C54" s="2"/>
      <c r="D54" s="2"/>
      <c r="E54" s="5"/>
      <c r="F54" s="5"/>
      <c r="G54" s="5"/>
      <c r="H54" s="5"/>
      <c r="I54" s="5"/>
      <c r="J54" s="5"/>
      <c r="K54" s="5"/>
      <c r="L54" s="5"/>
      <c r="M54" s="2"/>
      <c r="N54" s="2"/>
      <c r="O54" s="2"/>
      <c r="P54" s="2"/>
    </row>
    <row r="55" spans="3:16" s="7" customFormat="1" ht="22.5" customHeight="1">
      <c r="C55" s="2"/>
      <c r="D55" s="2"/>
      <c r="E55" s="5"/>
      <c r="F55" s="5"/>
      <c r="G55" s="5"/>
      <c r="H55" s="5"/>
      <c r="I55" s="5"/>
      <c r="J55" s="5"/>
      <c r="K55" s="5"/>
      <c r="L55" s="5"/>
      <c r="M55" s="2"/>
      <c r="N55" s="2"/>
      <c r="O55" s="2"/>
      <c r="P55" s="2"/>
    </row>
    <row r="56" spans="3:16" s="7" customFormat="1" ht="22.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3:16" s="7" customFormat="1" ht="22.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3:16" s="7" customFormat="1" ht="22.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3:16" s="7" customFormat="1" ht="22.5" customHeight="1">
      <c r="C59" s="6"/>
      <c r="D59" s="6"/>
      <c r="E59" s="102"/>
      <c r="F59" s="102"/>
      <c r="G59" s="102"/>
      <c r="H59" s="102"/>
      <c r="I59" s="102"/>
      <c r="J59" s="102"/>
      <c r="K59" s="102"/>
      <c r="L59" s="5"/>
      <c r="M59" s="2"/>
      <c r="N59" s="2"/>
      <c r="O59" s="2"/>
      <c r="P59" s="2"/>
    </row>
    <row r="60" spans="3:16" s="7" customFormat="1" ht="22.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3:16" s="7" customFormat="1" ht="22.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3:16" s="7" customFormat="1" ht="22.5" customHeight="1">
      <c r="C62" s="106"/>
      <c r="D62" s="106"/>
      <c r="E62" s="106"/>
      <c r="F62" s="106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3:20" ht="22.5" customHeight="1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2"/>
      <c r="S63" s="2"/>
      <c r="T63" s="2"/>
    </row>
    <row r="64" spans="3:20" ht="22.5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2"/>
      <c r="S64" s="2"/>
      <c r="T64" s="2"/>
    </row>
    <row r="65" spans="3:20" ht="22.5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2"/>
      <c r="S65" s="2"/>
      <c r="T65" s="2"/>
    </row>
    <row r="66" spans="3:20" ht="22.5" customHeight="1"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2"/>
      <c r="S66" s="2"/>
      <c r="T66" s="2"/>
    </row>
    <row r="67" spans="3:20" ht="22.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22.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3:20" ht="22.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3:20" ht="22.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3:20" ht="22.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3:20" ht="22.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3:20" ht="22.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3:20" ht="22.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</sheetData>
  <sheetProtection/>
  <mergeCells count="39">
    <mergeCell ref="I6:J6"/>
    <mergeCell ref="P5:T7"/>
    <mergeCell ref="C5:O5"/>
    <mergeCell ref="O6:O8"/>
    <mergeCell ref="O30:U30"/>
    <mergeCell ref="S2:U2"/>
    <mergeCell ref="L7:L8"/>
    <mergeCell ref="E7:E8"/>
    <mergeCell ref="A3:U3"/>
    <mergeCell ref="C66:Q66"/>
    <mergeCell ref="N7:N8"/>
    <mergeCell ref="C62:F62"/>
    <mergeCell ref="E59:K59"/>
    <mergeCell ref="G7:G8"/>
    <mergeCell ref="C64:Q64"/>
    <mergeCell ref="C63:Q63"/>
    <mergeCell ref="C7:C8"/>
    <mergeCell ref="I7:I8"/>
    <mergeCell ref="M7:M8"/>
    <mergeCell ref="M1:N1"/>
    <mergeCell ref="F7:F8"/>
    <mergeCell ref="K6:L6"/>
    <mergeCell ref="C6:D6"/>
    <mergeCell ref="C2:M2"/>
    <mergeCell ref="H7:H8"/>
    <mergeCell ref="A4:U4"/>
    <mergeCell ref="U5:U8"/>
    <mergeCell ref="A5:A8"/>
    <mergeCell ref="B5:B8"/>
    <mergeCell ref="C65:Q65"/>
    <mergeCell ref="M6:N6"/>
    <mergeCell ref="G6:H6"/>
    <mergeCell ref="E6:F6"/>
    <mergeCell ref="F30:K30"/>
    <mergeCell ref="K7:K8"/>
    <mergeCell ref="J7:J8"/>
    <mergeCell ref="D7:D8"/>
    <mergeCell ref="A30:C30"/>
    <mergeCell ref="O29:U29"/>
  </mergeCells>
  <printOptions/>
  <pageMargins left="0.67" right="0.16" top="0.19" bottom="0.2" header="0.1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J35" sqref="J35"/>
    </sheetView>
  </sheetViews>
  <sheetFormatPr defaultColWidth="8.796875" defaultRowHeight="15"/>
  <cols>
    <col min="1" max="1" width="6.19921875" style="53" customWidth="1"/>
    <col min="2" max="2" width="17.19921875" style="53" customWidth="1"/>
    <col min="3" max="17" width="6.5" style="53" customWidth="1"/>
    <col min="18" max="18" width="10.8984375" style="53" customWidth="1"/>
    <col min="19" max="16384" width="9" style="53" customWidth="1"/>
  </cols>
  <sheetData>
    <row r="1" spans="1:20" ht="16.5">
      <c r="A1" s="126" t="s">
        <v>66</v>
      </c>
      <c r="B1" s="126"/>
      <c r="C1" s="126"/>
      <c r="D1" s="126"/>
      <c r="E1" s="126"/>
      <c r="P1" s="129" t="s">
        <v>35</v>
      </c>
      <c r="Q1" s="129"/>
      <c r="R1" s="129"/>
      <c r="S1" s="71"/>
      <c r="T1" s="54"/>
    </row>
    <row r="2" spans="3:14" ht="12.75"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52"/>
    </row>
    <row r="3" spans="1:19" ht="17.25" customHeight="1">
      <c r="A3" s="102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4.25" customHeight="1">
      <c r="A4" s="131" t="s">
        <v>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ht="12" customHeight="1"/>
    <row r="6" spans="1:20" ht="20.25" customHeight="1">
      <c r="A6" s="132" t="s">
        <v>27</v>
      </c>
      <c r="B6" s="132" t="s">
        <v>40</v>
      </c>
      <c r="C6" s="124" t="s">
        <v>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08" t="s">
        <v>37</v>
      </c>
      <c r="O6" s="109"/>
      <c r="P6" s="109"/>
      <c r="Q6" s="116"/>
      <c r="R6" s="132" t="s">
        <v>29</v>
      </c>
      <c r="S6" s="55"/>
      <c r="T6" s="55"/>
    </row>
    <row r="7" spans="1:20" ht="16.5" customHeight="1">
      <c r="A7" s="133"/>
      <c r="B7" s="133"/>
      <c r="C7" s="125" t="s">
        <v>23</v>
      </c>
      <c r="D7" s="125"/>
      <c r="E7" s="125" t="s">
        <v>24</v>
      </c>
      <c r="F7" s="125"/>
      <c r="G7" s="125" t="s">
        <v>25</v>
      </c>
      <c r="H7" s="125"/>
      <c r="I7" s="125" t="s">
        <v>26</v>
      </c>
      <c r="J7" s="125"/>
      <c r="K7" s="125" t="s">
        <v>2</v>
      </c>
      <c r="L7" s="125"/>
      <c r="M7" s="121" t="s">
        <v>1</v>
      </c>
      <c r="N7" s="110"/>
      <c r="O7" s="111"/>
      <c r="P7" s="111"/>
      <c r="Q7" s="117"/>
      <c r="R7" s="133"/>
      <c r="S7" s="55"/>
      <c r="T7" s="55"/>
    </row>
    <row r="8" spans="1:20" ht="9.75" customHeight="1">
      <c r="A8" s="133"/>
      <c r="B8" s="133"/>
      <c r="C8" s="121" t="s">
        <v>4</v>
      </c>
      <c r="D8" s="121" t="s">
        <v>28</v>
      </c>
      <c r="E8" s="121" t="s">
        <v>4</v>
      </c>
      <c r="F8" s="121" t="s">
        <v>28</v>
      </c>
      <c r="G8" s="121" t="s">
        <v>4</v>
      </c>
      <c r="H8" s="121" t="s">
        <v>28</v>
      </c>
      <c r="I8" s="121" t="s">
        <v>4</v>
      </c>
      <c r="J8" s="121" t="s">
        <v>28</v>
      </c>
      <c r="K8" s="121" t="s">
        <v>4</v>
      </c>
      <c r="L8" s="121" t="s">
        <v>28</v>
      </c>
      <c r="M8" s="122"/>
      <c r="N8" s="110"/>
      <c r="O8" s="111"/>
      <c r="P8" s="111"/>
      <c r="Q8" s="117"/>
      <c r="R8" s="133"/>
      <c r="S8" s="55"/>
      <c r="T8" s="55"/>
    </row>
    <row r="9" spans="1:22" ht="6.75" customHeight="1" hidden="1">
      <c r="A9" s="133"/>
      <c r="B9" s="133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18"/>
      <c r="O9" s="119"/>
      <c r="P9" s="119"/>
      <c r="Q9" s="120"/>
      <c r="R9" s="133"/>
      <c r="S9" s="55"/>
      <c r="T9" s="55"/>
      <c r="V9" s="53" t="s">
        <v>29</v>
      </c>
    </row>
    <row r="10" spans="1:20" ht="18" customHeight="1">
      <c r="A10" s="134"/>
      <c r="B10" s="134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56" t="s">
        <v>23</v>
      </c>
      <c r="O10" s="57" t="s">
        <v>24</v>
      </c>
      <c r="P10" s="57" t="s">
        <v>25</v>
      </c>
      <c r="Q10" s="57" t="s">
        <v>26</v>
      </c>
      <c r="R10" s="134"/>
      <c r="S10" s="55"/>
      <c r="T10" s="55"/>
    </row>
    <row r="11" spans="1:22" ht="16.5" customHeigh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5">
        <v>10</v>
      </c>
      <c r="K11" s="64">
        <v>11</v>
      </c>
      <c r="L11" s="65">
        <v>12</v>
      </c>
      <c r="M11" s="64">
        <v>13</v>
      </c>
      <c r="N11" s="65">
        <v>14</v>
      </c>
      <c r="O11" s="66">
        <v>15</v>
      </c>
      <c r="P11" s="66">
        <v>16</v>
      </c>
      <c r="Q11" s="66">
        <v>17</v>
      </c>
      <c r="R11" s="66">
        <v>18</v>
      </c>
      <c r="S11" s="55"/>
      <c r="T11" s="55"/>
      <c r="V11" s="53" t="s">
        <v>36</v>
      </c>
    </row>
    <row r="12" spans="1:20" s="61" customFormat="1" ht="16.5" customHeight="1">
      <c r="A12" s="67">
        <v>1</v>
      </c>
      <c r="B12" s="30" t="s">
        <v>86</v>
      </c>
      <c r="C12" s="24">
        <v>105</v>
      </c>
      <c r="D12" s="24">
        <v>3</v>
      </c>
      <c r="E12" s="24">
        <v>107</v>
      </c>
      <c r="F12" s="24">
        <v>3</v>
      </c>
      <c r="G12" s="24">
        <v>114</v>
      </c>
      <c r="H12" s="24">
        <v>3</v>
      </c>
      <c r="I12" s="24">
        <v>136</v>
      </c>
      <c r="J12" s="24">
        <v>4</v>
      </c>
      <c r="K12" s="24">
        <f aca="true" t="shared" si="0" ref="K12:K28">SUM(I12,G12,E12,C12)</f>
        <v>462</v>
      </c>
      <c r="L12" s="24">
        <f>SUM(D12,F12,H12,J12)</f>
        <v>13</v>
      </c>
      <c r="M12" s="24">
        <v>3</v>
      </c>
      <c r="N12" s="24"/>
      <c r="O12" s="24"/>
      <c r="P12" s="24"/>
      <c r="Q12" s="24"/>
      <c r="R12" s="59"/>
      <c r="S12" s="60"/>
      <c r="T12" s="60"/>
    </row>
    <row r="13" spans="1:20" s="61" customFormat="1" ht="16.5" customHeight="1">
      <c r="A13" s="41">
        <v>2</v>
      </c>
      <c r="B13" s="30" t="s">
        <v>87</v>
      </c>
      <c r="C13" s="24">
        <v>93</v>
      </c>
      <c r="D13" s="24">
        <v>3</v>
      </c>
      <c r="E13" s="24">
        <v>75</v>
      </c>
      <c r="F13" s="24">
        <v>2</v>
      </c>
      <c r="G13" s="24">
        <v>60</v>
      </c>
      <c r="H13" s="24">
        <v>2</v>
      </c>
      <c r="I13" s="24">
        <v>70</v>
      </c>
      <c r="J13" s="24">
        <v>2</v>
      </c>
      <c r="K13" s="24">
        <f t="shared" si="0"/>
        <v>298</v>
      </c>
      <c r="L13" s="24">
        <f aca="true" t="shared" si="1" ref="L13:L30">SUM(D13,F13,H13,J13)</f>
        <v>9</v>
      </c>
      <c r="M13" s="24">
        <v>3</v>
      </c>
      <c r="N13" s="24">
        <v>1</v>
      </c>
      <c r="O13" s="24"/>
      <c r="P13" s="24">
        <v>1</v>
      </c>
      <c r="Q13" s="24">
        <v>3</v>
      </c>
      <c r="R13" s="59"/>
      <c r="S13" s="60"/>
      <c r="T13" s="60"/>
    </row>
    <row r="14" spans="1:20" s="61" customFormat="1" ht="16.5" customHeight="1">
      <c r="A14" s="67">
        <v>3</v>
      </c>
      <c r="B14" s="30" t="s">
        <v>88</v>
      </c>
      <c r="C14" s="24">
        <v>40</v>
      </c>
      <c r="D14" s="24">
        <v>1</v>
      </c>
      <c r="E14" s="24">
        <v>35</v>
      </c>
      <c r="F14" s="24">
        <v>1</v>
      </c>
      <c r="G14" s="24">
        <v>34</v>
      </c>
      <c r="H14" s="24">
        <v>1</v>
      </c>
      <c r="I14" s="24">
        <v>38</v>
      </c>
      <c r="J14" s="24">
        <v>1</v>
      </c>
      <c r="K14" s="24">
        <f t="shared" si="0"/>
        <v>147</v>
      </c>
      <c r="L14" s="24">
        <f t="shared" si="1"/>
        <v>4</v>
      </c>
      <c r="M14" s="24">
        <v>3</v>
      </c>
      <c r="N14" s="24"/>
      <c r="O14" s="24"/>
      <c r="P14" s="24"/>
      <c r="Q14" s="24"/>
      <c r="R14" s="59"/>
      <c r="S14" s="60"/>
      <c r="T14" s="60"/>
    </row>
    <row r="15" spans="1:20" s="61" customFormat="1" ht="16.5" customHeight="1">
      <c r="A15" s="41">
        <v>4</v>
      </c>
      <c r="B15" s="30" t="s">
        <v>89</v>
      </c>
      <c r="C15" s="24">
        <v>46</v>
      </c>
      <c r="D15" s="24">
        <v>2</v>
      </c>
      <c r="E15" s="24">
        <v>47</v>
      </c>
      <c r="F15" s="24">
        <v>2</v>
      </c>
      <c r="G15" s="24">
        <v>32</v>
      </c>
      <c r="H15" s="24">
        <v>1</v>
      </c>
      <c r="I15" s="24">
        <v>32</v>
      </c>
      <c r="J15" s="24">
        <v>1</v>
      </c>
      <c r="K15" s="24">
        <f t="shared" si="0"/>
        <v>157</v>
      </c>
      <c r="L15" s="24">
        <f t="shared" si="1"/>
        <v>6</v>
      </c>
      <c r="M15" s="24">
        <v>3</v>
      </c>
      <c r="N15" s="24"/>
      <c r="O15" s="24"/>
      <c r="P15" s="24"/>
      <c r="Q15" s="24"/>
      <c r="R15" s="59"/>
      <c r="S15" s="60"/>
      <c r="T15" s="60"/>
    </row>
    <row r="16" spans="1:20" s="61" customFormat="1" ht="16.5" customHeight="1">
      <c r="A16" s="67">
        <v>5</v>
      </c>
      <c r="B16" s="30" t="s">
        <v>90</v>
      </c>
      <c r="C16" s="24">
        <v>142</v>
      </c>
      <c r="D16" s="24">
        <v>4</v>
      </c>
      <c r="E16" s="24">
        <v>115</v>
      </c>
      <c r="F16" s="24">
        <v>3</v>
      </c>
      <c r="G16" s="24">
        <v>118</v>
      </c>
      <c r="H16" s="24">
        <v>3</v>
      </c>
      <c r="I16" s="24">
        <v>117</v>
      </c>
      <c r="J16" s="24">
        <v>3</v>
      </c>
      <c r="K16" s="24">
        <f t="shared" si="0"/>
        <v>492</v>
      </c>
      <c r="L16" s="24">
        <f t="shared" si="1"/>
        <v>13</v>
      </c>
      <c r="M16" s="24">
        <v>3</v>
      </c>
      <c r="N16" s="24">
        <v>3</v>
      </c>
      <c r="O16" s="24">
        <v>1</v>
      </c>
      <c r="P16" s="24">
        <v>2</v>
      </c>
      <c r="Q16" s="24">
        <v>3</v>
      </c>
      <c r="R16" s="59"/>
      <c r="S16" s="60"/>
      <c r="T16" s="60"/>
    </row>
    <row r="17" spans="1:20" s="61" customFormat="1" ht="16.5" customHeight="1">
      <c r="A17" s="41">
        <v>6</v>
      </c>
      <c r="B17" s="30" t="s">
        <v>91</v>
      </c>
      <c r="C17" s="24">
        <v>59</v>
      </c>
      <c r="D17" s="24">
        <v>2</v>
      </c>
      <c r="E17" s="24">
        <v>57</v>
      </c>
      <c r="F17" s="24">
        <v>2</v>
      </c>
      <c r="G17" s="24">
        <v>50</v>
      </c>
      <c r="H17" s="24">
        <v>2</v>
      </c>
      <c r="I17" s="24">
        <v>58</v>
      </c>
      <c r="J17" s="24">
        <v>2</v>
      </c>
      <c r="K17" s="24">
        <f t="shared" si="0"/>
        <v>224</v>
      </c>
      <c r="L17" s="24">
        <f t="shared" si="1"/>
        <v>8</v>
      </c>
      <c r="M17" s="24">
        <v>3</v>
      </c>
      <c r="N17" s="24">
        <v>1</v>
      </c>
      <c r="O17" s="24"/>
      <c r="P17" s="24"/>
      <c r="Q17" s="24"/>
      <c r="R17" s="59"/>
      <c r="S17" s="60"/>
      <c r="T17" s="60"/>
    </row>
    <row r="18" spans="1:20" s="61" customFormat="1" ht="16.5" customHeight="1">
      <c r="A18" s="67">
        <v>7</v>
      </c>
      <c r="B18" s="30" t="s">
        <v>92</v>
      </c>
      <c r="C18" s="24">
        <v>78</v>
      </c>
      <c r="D18" s="24">
        <v>2</v>
      </c>
      <c r="E18" s="24">
        <v>79</v>
      </c>
      <c r="F18" s="24">
        <v>2</v>
      </c>
      <c r="G18" s="24">
        <v>76</v>
      </c>
      <c r="H18" s="24">
        <v>2</v>
      </c>
      <c r="I18" s="24">
        <v>76</v>
      </c>
      <c r="J18" s="24">
        <v>2</v>
      </c>
      <c r="K18" s="24">
        <f t="shared" si="0"/>
        <v>309</v>
      </c>
      <c r="L18" s="24">
        <f t="shared" si="1"/>
        <v>8</v>
      </c>
      <c r="M18" s="24">
        <v>3</v>
      </c>
      <c r="N18" s="24"/>
      <c r="O18" s="24"/>
      <c r="P18" s="24">
        <v>1</v>
      </c>
      <c r="Q18" s="24"/>
      <c r="R18" s="59"/>
      <c r="S18" s="60"/>
      <c r="T18" s="60"/>
    </row>
    <row r="19" spans="1:20" s="61" customFormat="1" ht="16.5" customHeight="1">
      <c r="A19" s="41">
        <v>8</v>
      </c>
      <c r="B19" s="30" t="s">
        <v>93</v>
      </c>
      <c r="C19" s="24">
        <v>89</v>
      </c>
      <c r="D19" s="24">
        <v>2</v>
      </c>
      <c r="E19" s="24">
        <v>65</v>
      </c>
      <c r="F19" s="24">
        <v>2</v>
      </c>
      <c r="G19" s="24">
        <v>68</v>
      </c>
      <c r="H19" s="24">
        <v>2</v>
      </c>
      <c r="I19" s="24">
        <v>72</v>
      </c>
      <c r="J19" s="24">
        <v>2</v>
      </c>
      <c r="K19" s="24">
        <f t="shared" si="0"/>
        <v>294</v>
      </c>
      <c r="L19" s="24">
        <f t="shared" si="1"/>
        <v>8</v>
      </c>
      <c r="M19" s="24">
        <v>3</v>
      </c>
      <c r="N19" s="24"/>
      <c r="O19" s="24"/>
      <c r="P19" s="24"/>
      <c r="Q19" s="24"/>
      <c r="R19" s="59"/>
      <c r="S19" s="60"/>
      <c r="T19" s="60"/>
    </row>
    <row r="20" spans="1:20" s="61" customFormat="1" ht="16.5" customHeight="1">
      <c r="A20" s="67">
        <v>9</v>
      </c>
      <c r="B20" s="30" t="s">
        <v>94</v>
      </c>
      <c r="C20" s="68">
        <v>87</v>
      </c>
      <c r="D20" s="68">
        <v>3</v>
      </c>
      <c r="E20" s="68">
        <v>66</v>
      </c>
      <c r="F20" s="68">
        <v>2</v>
      </c>
      <c r="G20" s="68">
        <v>58</v>
      </c>
      <c r="H20" s="68">
        <v>2</v>
      </c>
      <c r="I20" s="68">
        <v>60</v>
      </c>
      <c r="J20" s="68">
        <v>2</v>
      </c>
      <c r="K20" s="68">
        <f t="shared" si="0"/>
        <v>271</v>
      </c>
      <c r="L20" s="24">
        <f t="shared" si="1"/>
        <v>9</v>
      </c>
      <c r="M20" s="24">
        <v>3</v>
      </c>
      <c r="N20" s="24">
        <v>2</v>
      </c>
      <c r="O20" s="24"/>
      <c r="P20" s="24"/>
      <c r="Q20" s="24"/>
      <c r="R20" s="59"/>
      <c r="S20" s="60"/>
      <c r="T20" s="60"/>
    </row>
    <row r="21" spans="1:20" s="61" customFormat="1" ht="16.5" customHeight="1">
      <c r="A21" s="41">
        <v>10</v>
      </c>
      <c r="B21" s="30" t="s">
        <v>95</v>
      </c>
      <c r="C21" s="68">
        <v>92</v>
      </c>
      <c r="D21" s="68">
        <v>3</v>
      </c>
      <c r="E21" s="68">
        <v>69</v>
      </c>
      <c r="F21" s="68">
        <v>2</v>
      </c>
      <c r="G21" s="68">
        <v>86</v>
      </c>
      <c r="H21" s="68">
        <v>3</v>
      </c>
      <c r="I21" s="68">
        <v>92</v>
      </c>
      <c r="J21" s="68">
        <v>3</v>
      </c>
      <c r="K21" s="68">
        <f t="shared" si="0"/>
        <v>339</v>
      </c>
      <c r="L21" s="24">
        <f t="shared" si="1"/>
        <v>11</v>
      </c>
      <c r="M21" s="24">
        <v>3</v>
      </c>
      <c r="N21" s="24"/>
      <c r="O21" s="24"/>
      <c r="P21" s="24">
        <v>2</v>
      </c>
      <c r="Q21" s="24"/>
      <c r="R21" s="59"/>
      <c r="S21" s="60"/>
      <c r="T21" s="60"/>
    </row>
    <row r="22" spans="1:20" s="61" customFormat="1" ht="16.5" customHeight="1">
      <c r="A22" s="67">
        <v>11</v>
      </c>
      <c r="B22" s="32" t="s">
        <v>96</v>
      </c>
      <c r="C22" s="68">
        <v>50</v>
      </c>
      <c r="D22" s="68">
        <v>2</v>
      </c>
      <c r="E22" s="68">
        <v>60</v>
      </c>
      <c r="F22" s="68">
        <v>2</v>
      </c>
      <c r="G22" s="68">
        <v>48</v>
      </c>
      <c r="H22" s="68">
        <v>2</v>
      </c>
      <c r="I22" s="68">
        <v>48</v>
      </c>
      <c r="J22" s="68">
        <v>2</v>
      </c>
      <c r="K22" s="68">
        <f t="shared" si="0"/>
        <v>206</v>
      </c>
      <c r="L22" s="24">
        <f t="shared" si="1"/>
        <v>8</v>
      </c>
      <c r="M22" s="24">
        <v>3</v>
      </c>
      <c r="N22" s="24"/>
      <c r="O22" s="24">
        <v>2</v>
      </c>
      <c r="P22" s="24"/>
      <c r="Q22" s="24"/>
      <c r="R22" s="59"/>
      <c r="S22" s="60"/>
      <c r="T22" s="60"/>
    </row>
    <row r="23" spans="1:20" s="61" customFormat="1" ht="16.5" customHeight="1">
      <c r="A23" s="41">
        <v>12</v>
      </c>
      <c r="B23" s="32" t="s">
        <v>97</v>
      </c>
      <c r="C23" s="68">
        <v>120</v>
      </c>
      <c r="D23" s="68">
        <v>3</v>
      </c>
      <c r="E23" s="68">
        <v>141</v>
      </c>
      <c r="F23" s="68">
        <v>4</v>
      </c>
      <c r="G23" s="68">
        <v>123</v>
      </c>
      <c r="H23" s="68">
        <v>3</v>
      </c>
      <c r="I23" s="68">
        <v>100</v>
      </c>
      <c r="J23" s="68">
        <v>3</v>
      </c>
      <c r="K23" s="68">
        <f t="shared" si="0"/>
        <v>484</v>
      </c>
      <c r="L23" s="24">
        <f t="shared" si="1"/>
        <v>13</v>
      </c>
      <c r="M23" s="24">
        <v>3</v>
      </c>
      <c r="N23" s="24"/>
      <c r="O23" s="24"/>
      <c r="P23" s="24"/>
      <c r="Q23" s="24"/>
      <c r="R23" s="59"/>
      <c r="S23" s="60"/>
      <c r="T23" s="60"/>
    </row>
    <row r="24" spans="1:20" s="61" customFormat="1" ht="16.5" customHeight="1">
      <c r="A24" s="67">
        <v>13</v>
      </c>
      <c r="B24" s="30" t="s">
        <v>98</v>
      </c>
      <c r="C24" s="35">
        <v>127</v>
      </c>
      <c r="D24" s="38">
        <v>4</v>
      </c>
      <c r="E24" s="68">
        <v>114</v>
      </c>
      <c r="F24" s="68">
        <v>3</v>
      </c>
      <c r="G24" s="68">
        <v>107</v>
      </c>
      <c r="H24" s="68">
        <v>3</v>
      </c>
      <c r="I24" s="68">
        <v>108</v>
      </c>
      <c r="J24" s="68">
        <v>3</v>
      </c>
      <c r="K24" s="68">
        <f t="shared" si="0"/>
        <v>456</v>
      </c>
      <c r="L24" s="24">
        <f t="shared" si="1"/>
        <v>13</v>
      </c>
      <c r="M24" s="24">
        <v>3</v>
      </c>
      <c r="N24" s="24">
        <v>2</v>
      </c>
      <c r="O24" s="24">
        <v>2</v>
      </c>
      <c r="P24" s="24">
        <v>1</v>
      </c>
      <c r="Q24" s="24"/>
      <c r="R24" s="59"/>
      <c r="S24" s="60"/>
      <c r="T24" s="60"/>
    </row>
    <row r="25" spans="1:20" s="61" customFormat="1" ht="16.5" customHeight="1">
      <c r="A25" s="41">
        <v>14</v>
      </c>
      <c r="B25" s="30" t="s">
        <v>99</v>
      </c>
      <c r="C25" s="68">
        <v>93</v>
      </c>
      <c r="D25" s="68">
        <v>3</v>
      </c>
      <c r="E25" s="68">
        <v>93</v>
      </c>
      <c r="F25" s="68">
        <v>3</v>
      </c>
      <c r="G25" s="68">
        <v>100</v>
      </c>
      <c r="H25" s="68">
        <v>3</v>
      </c>
      <c r="I25" s="68">
        <v>84</v>
      </c>
      <c r="J25" s="68">
        <v>2</v>
      </c>
      <c r="K25" s="68">
        <f t="shared" si="0"/>
        <v>370</v>
      </c>
      <c r="L25" s="24">
        <f t="shared" si="1"/>
        <v>11</v>
      </c>
      <c r="M25" s="24">
        <v>3</v>
      </c>
      <c r="N25" s="24"/>
      <c r="O25" s="24">
        <v>1</v>
      </c>
      <c r="P25" s="24">
        <v>1</v>
      </c>
      <c r="Q25" s="24">
        <v>1</v>
      </c>
      <c r="R25" s="59"/>
      <c r="S25" s="60"/>
      <c r="T25" s="60"/>
    </row>
    <row r="26" spans="1:20" s="61" customFormat="1" ht="16.5" customHeight="1">
      <c r="A26" s="67">
        <v>15</v>
      </c>
      <c r="B26" s="30" t="s">
        <v>100</v>
      </c>
      <c r="C26" s="68">
        <v>106</v>
      </c>
      <c r="D26" s="68">
        <v>3</v>
      </c>
      <c r="E26" s="68">
        <v>74</v>
      </c>
      <c r="F26" s="68">
        <v>2</v>
      </c>
      <c r="G26" s="68">
        <v>75</v>
      </c>
      <c r="H26" s="68">
        <v>2</v>
      </c>
      <c r="I26" s="68">
        <v>69</v>
      </c>
      <c r="J26" s="68">
        <v>2</v>
      </c>
      <c r="K26" s="68">
        <f t="shared" si="0"/>
        <v>324</v>
      </c>
      <c r="L26" s="24">
        <f t="shared" si="1"/>
        <v>9</v>
      </c>
      <c r="M26" s="24">
        <v>3</v>
      </c>
      <c r="N26" s="24"/>
      <c r="O26" s="24"/>
      <c r="P26" s="24">
        <v>1</v>
      </c>
      <c r="Q26" s="24">
        <v>1</v>
      </c>
      <c r="R26" s="59"/>
      <c r="S26" s="60"/>
      <c r="T26" s="60"/>
    </row>
    <row r="27" spans="1:20" s="61" customFormat="1" ht="16.5" customHeight="1">
      <c r="A27" s="41">
        <v>16</v>
      </c>
      <c r="B27" s="30" t="s">
        <v>101</v>
      </c>
      <c r="C27" s="68">
        <v>81</v>
      </c>
      <c r="D27" s="68">
        <v>2</v>
      </c>
      <c r="E27" s="68">
        <v>76</v>
      </c>
      <c r="F27" s="68">
        <v>2</v>
      </c>
      <c r="G27" s="68">
        <v>80</v>
      </c>
      <c r="H27" s="68">
        <v>2</v>
      </c>
      <c r="I27" s="68">
        <v>82</v>
      </c>
      <c r="J27" s="68">
        <v>3</v>
      </c>
      <c r="K27" s="68">
        <f t="shared" si="0"/>
        <v>319</v>
      </c>
      <c r="L27" s="24">
        <f t="shared" si="1"/>
        <v>9</v>
      </c>
      <c r="M27" s="24">
        <v>3</v>
      </c>
      <c r="N27" s="24"/>
      <c r="O27" s="24">
        <v>1</v>
      </c>
      <c r="P27" s="24">
        <v>1</v>
      </c>
      <c r="Q27" s="24">
        <v>3</v>
      </c>
      <c r="R27" s="59"/>
      <c r="S27" s="60"/>
      <c r="T27" s="60"/>
    </row>
    <row r="28" spans="1:20" s="61" customFormat="1" ht="16.5" customHeight="1">
      <c r="A28" s="67">
        <v>17</v>
      </c>
      <c r="B28" s="30" t="s">
        <v>102</v>
      </c>
      <c r="C28" s="68">
        <v>110</v>
      </c>
      <c r="D28" s="68">
        <v>3</v>
      </c>
      <c r="E28" s="68">
        <v>98</v>
      </c>
      <c r="F28" s="68">
        <v>3</v>
      </c>
      <c r="G28" s="68">
        <v>80</v>
      </c>
      <c r="H28" s="68">
        <v>2</v>
      </c>
      <c r="I28" s="68">
        <v>107</v>
      </c>
      <c r="J28" s="68">
        <v>3</v>
      </c>
      <c r="K28" s="68">
        <f t="shared" si="0"/>
        <v>395</v>
      </c>
      <c r="L28" s="24">
        <f t="shared" si="1"/>
        <v>11</v>
      </c>
      <c r="M28" s="24">
        <v>3</v>
      </c>
      <c r="N28" s="24">
        <v>2</v>
      </c>
      <c r="O28" s="24"/>
      <c r="P28" s="24"/>
      <c r="Q28" s="24"/>
      <c r="R28" s="59"/>
      <c r="S28" s="60"/>
      <c r="T28" s="60"/>
    </row>
    <row r="29" spans="1:20" s="61" customFormat="1" ht="16.5" customHeight="1">
      <c r="A29" s="41">
        <v>18</v>
      </c>
      <c r="B29" s="30" t="s">
        <v>103</v>
      </c>
      <c r="C29" s="68">
        <v>117</v>
      </c>
      <c r="D29" s="68">
        <v>3</v>
      </c>
      <c r="E29" s="68">
        <v>89</v>
      </c>
      <c r="F29" s="68">
        <v>3</v>
      </c>
      <c r="G29" s="68">
        <v>76</v>
      </c>
      <c r="H29" s="68">
        <v>2</v>
      </c>
      <c r="I29" s="68">
        <v>99</v>
      </c>
      <c r="J29" s="68">
        <v>3</v>
      </c>
      <c r="K29" s="68">
        <f>C29+E29+G29+I29</f>
        <v>381</v>
      </c>
      <c r="L29" s="24">
        <f t="shared" si="1"/>
        <v>11</v>
      </c>
      <c r="M29" s="24">
        <v>3</v>
      </c>
      <c r="N29" s="24"/>
      <c r="O29" s="24">
        <v>1</v>
      </c>
      <c r="P29" s="24"/>
      <c r="Q29" s="24"/>
      <c r="R29" s="59"/>
      <c r="S29" s="60"/>
      <c r="T29" s="60"/>
    </row>
    <row r="30" spans="1:20" s="61" customFormat="1" ht="16.5" customHeight="1">
      <c r="A30" s="67">
        <v>19</v>
      </c>
      <c r="B30" s="30" t="s">
        <v>104</v>
      </c>
      <c r="C30" s="24">
        <v>150</v>
      </c>
      <c r="D30" s="24">
        <v>4</v>
      </c>
      <c r="E30" s="24">
        <v>151</v>
      </c>
      <c r="F30" s="24">
        <v>4</v>
      </c>
      <c r="G30" s="24">
        <v>164</v>
      </c>
      <c r="H30" s="24">
        <v>4</v>
      </c>
      <c r="I30" s="24">
        <v>152</v>
      </c>
      <c r="J30" s="24">
        <v>4</v>
      </c>
      <c r="K30" s="24">
        <f>SUM(I30,G30,E30,C30)</f>
        <v>617</v>
      </c>
      <c r="L30" s="24">
        <f t="shared" si="1"/>
        <v>16</v>
      </c>
      <c r="M30" s="24">
        <v>3</v>
      </c>
      <c r="N30" s="24"/>
      <c r="O30" s="24"/>
      <c r="P30" s="24"/>
      <c r="Q30" s="24"/>
      <c r="R30" s="59"/>
      <c r="S30" s="60"/>
      <c r="T30" s="60"/>
    </row>
    <row r="31" spans="1:18" ht="16.5" customHeight="1">
      <c r="A31" s="67"/>
      <c r="B31" s="45" t="s">
        <v>65</v>
      </c>
      <c r="C31" s="69">
        <f aca="true" t="shared" si="2" ref="C31:Q31">SUM(C12:C30)</f>
        <v>1785</v>
      </c>
      <c r="D31" s="69">
        <f t="shared" si="2"/>
        <v>52</v>
      </c>
      <c r="E31" s="69">
        <f t="shared" si="2"/>
        <v>1611</v>
      </c>
      <c r="F31" s="69">
        <f t="shared" si="2"/>
        <v>47</v>
      </c>
      <c r="G31" s="69">
        <f t="shared" si="2"/>
        <v>1549</v>
      </c>
      <c r="H31" s="69">
        <f t="shared" si="2"/>
        <v>44</v>
      </c>
      <c r="I31" s="69">
        <f t="shared" si="2"/>
        <v>1600</v>
      </c>
      <c r="J31" s="69">
        <f t="shared" si="2"/>
        <v>47</v>
      </c>
      <c r="K31" s="69">
        <f t="shared" si="2"/>
        <v>6545</v>
      </c>
      <c r="L31" s="69">
        <f t="shared" si="2"/>
        <v>190</v>
      </c>
      <c r="M31" s="69"/>
      <c r="N31" s="69">
        <f t="shared" si="2"/>
        <v>11</v>
      </c>
      <c r="O31" s="69">
        <f t="shared" si="2"/>
        <v>8</v>
      </c>
      <c r="P31" s="69">
        <f t="shared" si="2"/>
        <v>10</v>
      </c>
      <c r="Q31" s="69">
        <f t="shared" si="2"/>
        <v>11</v>
      </c>
      <c r="R31" s="58"/>
    </row>
    <row r="32" spans="1:18" ht="15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130" t="s">
        <v>105</v>
      </c>
      <c r="N32" s="130"/>
      <c r="O32" s="130"/>
      <c r="P32" s="130"/>
      <c r="Q32" s="130"/>
      <c r="R32" s="130"/>
    </row>
    <row r="33" spans="1:18" s="62" customFormat="1" ht="15" customHeight="1">
      <c r="A33" s="126" t="s">
        <v>41</v>
      </c>
      <c r="B33" s="126"/>
      <c r="C33" s="73"/>
      <c r="D33" s="73"/>
      <c r="E33" s="73"/>
      <c r="F33" s="126" t="s">
        <v>42</v>
      </c>
      <c r="G33" s="126"/>
      <c r="H33" s="126"/>
      <c r="I33" s="126"/>
      <c r="J33" s="126"/>
      <c r="K33" s="126"/>
      <c r="L33" s="73"/>
      <c r="M33" s="126" t="s">
        <v>43</v>
      </c>
      <c r="N33" s="126"/>
      <c r="O33" s="126"/>
      <c r="P33" s="126"/>
      <c r="Q33" s="126"/>
      <c r="R33" s="126"/>
    </row>
    <row r="34" spans="1:18" ht="16.5">
      <c r="A34" s="72"/>
      <c r="B34" s="72"/>
      <c r="C34" s="72"/>
      <c r="D34" s="72"/>
      <c r="E34" s="72"/>
      <c r="F34" s="72"/>
      <c r="G34" s="70"/>
      <c r="H34" s="70"/>
      <c r="I34" s="70"/>
      <c r="J34" s="70"/>
      <c r="K34" s="70"/>
      <c r="L34" s="70"/>
      <c r="M34" s="70"/>
      <c r="N34" s="70"/>
      <c r="O34" s="72"/>
      <c r="P34" s="72"/>
      <c r="Q34" s="72"/>
      <c r="R34" s="72"/>
    </row>
    <row r="35" spans="7:14" ht="12.75">
      <c r="G35" s="52"/>
      <c r="H35" s="52"/>
      <c r="I35" s="52"/>
      <c r="J35" s="52"/>
      <c r="K35" s="52"/>
      <c r="L35" s="52"/>
      <c r="M35" s="52"/>
      <c r="N35" s="52"/>
    </row>
    <row r="36" spans="7:14" ht="12.75">
      <c r="G36" s="52"/>
      <c r="H36" s="52"/>
      <c r="I36" s="52"/>
      <c r="J36" s="52"/>
      <c r="K36" s="52"/>
      <c r="L36" s="52"/>
      <c r="M36" s="52"/>
      <c r="N36" s="52"/>
    </row>
    <row r="37" spans="7:14" ht="12.75">
      <c r="G37" s="52"/>
      <c r="H37" s="52"/>
      <c r="I37" s="52"/>
      <c r="J37" s="52"/>
      <c r="K37" s="52"/>
      <c r="L37" s="52"/>
      <c r="M37" s="52"/>
      <c r="N37" s="52"/>
    </row>
    <row r="38" spans="7:14" ht="12.75">
      <c r="G38" s="52"/>
      <c r="H38" s="52"/>
      <c r="I38" s="52"/>
      <c r="J38" s="52"/>
      <c r="K38" s="52"/>
      <c r="L38" s="52"/>
      <c r="M38" s="52"/>
      <c r="N38" s="52"/>
    </row>
    <row r="39" spans="7:14" ht="12.75">
      <c r="G39" s="52"/>
      <c r="H39" s="52"/>
      <c r="I39" s="52"/>
      <c r="J39" s="52"/>
      <c r="K39" s="52"/>
      <c r="L39" s="52"/>
      <c r="M39" s="52"/>
      <c r="N39" s="52"/>
    </row>
    <row r="40" spans="7:14" ht="12.75">
      <c r="G40" s="52"/>
      <c r="H40" s="52"/>
      <c r="I40" s="52"/>
      <c r="J40" s="52"/>
      <c r="K40" s="52"/>
      <c r="L40" s="52"/>
      <c r="M40" s="52"/>
      <c r="N40" s="52"/>
    </row>
    <row r="41" spans="7:14" ht="12.75">
      <c r="G41" s="52"/>
      <c r="H41" s="52"/>
      <c r="I41" s="52"/>
      <c r="J41" s="52"/>
      <c r="K41" s="52"/>
      <c r="L41" s="52"/>
      <c r="M41" s="52"/>
      <c r="N41" s="52"/>
    </row>
    <row r="42" spans="7:14" ht="12.75">
      <c r="G42" s="52"/>
      <c r="H42" s="52"/>
      <c r="I42" s="52"/>
      <c r="J42" s="52"/>
      <c r="K42" s="52"/>
      <c r="L42" s="52"/>
      <c r="M42" s="52"/>
      <c r="N42" s="52"/>
    </row>
    <row r="43" spans="7:14" ht="12.75">
      <c r="G43" s="52"/>
      <c r="H43" s="52"/>
      <c r="I43" s="52"/>
      <c r="J43" s="52"/>
      <c r="K43" s="52"/>
      <c r="L43" s="52"/>
      <c r="M43" s="52"/>
      <c r="N43" s="52"/>
    </row>
    <row r="44" spans="7:14" ht="12.75">
      <c r="G44" s="52"/>
      <c r="H44" s="52"/>
      <c r="I44" s="52"/>
      <c r="J44" s="52"/>
      <c r="K44" s="52"/>
      <c r="L44" s="52"/>
      <c r="M44" s="52"/>
      <c r="N44" s="52"/>
    </row>
    <row r="45" spans="7:14" ht="12.75">
      <c r="G45" s="52"/>
      <c r="H45" s="52"/>
      <c r="I45" s="52"/>
      <c r="J45" s="52"/>
      <c r="K45" s="52"/>
      <c r="L45" s="52"/>
      <c r="M45" s="52"/>
      <c r="N45" s="52"/>
    </row>
    <row r="46" spans="7:14" ht="12.75">
      <c r="G46" s="52"/>
      <c r="H46" s="52"/>
      <c r="I46" s="52"/>
      <c r="J46" s="52"/>
      <c r="K46" s="52"/>
      <c r="L46" s="52"/>
      <c r="M46" s="52"/>
      <c r="N46" s="52"/>
    </row>
    <row r="47" spans="7:14" ht="12.75">
      <c r="G47" s="52"/>
      <c r="H47" s="52"/>
      <c r="I47" s="52"/>
      <c r="J47" s="52"/>
      <c r="K47" s="52"/>
      <c r="L47" s="52"/>
      <c r="M47" s="52"/>
      <c r="N47" s="52"/>
    </row>
    <row r="48" spans="7:14" ht="12.75">
      <c r="G48" s="52"/>
      <c r="H48" s="52"/>
      <c r="I48" s="52"/>
      <c r="J48" s="52"/>
      <c r="K48" s="52"/>
      <c r="L48" s="52"/>
      <c r="M48" s="52"/>
      <c r="N48" s="52"/>
    </row>
    <row r="49" spans="7:14" ht="12.75">
      <c r="G49" s="52"/>
      <c r="H49" s="52"/>
      <c r="I49" s="52"/>
      <c r="J49" s="52"/>
      <c r="K49" s="52"/>
      <c r="L49" s="52"/>
      <c r="M49" s="52"/>
      <c r="N49" s="52"/>
    </row>
    <row r="50" spans="7:14" ht="12.75">
      <c r="G50" s="52"/>
      <c r="H50" s="52"/>
      <c r="I50" s="52"/>
      <c r="J50" s="52"/>
      <c r="K50" s="52"/>
      <c r="L50" s="52"/>
      <c r="M50" s="52"/>
      <c r="N50" s="52"/>
    </row>
    <row r="51" spans="7:14" ht="12.75">
      <c r="G51" s="52"/>
      <c r="H51" s="52"/>
      <c r="I51" s="52"/>
      <c r="J51" s="52"/>
      <c r="K51" s="52"/>
      <c r="L51" s="52"/>
      <c r="M51" s="52"/>
      <c r="N51" s="52"/>
    </row>
    <row r="52" ht="11.25" customHeight="1"/>
    <row r="53" ht="10.5" customHeight="1"/>
    <row r="54" ht="10.5" customHeight="1"/>
    <row r="55" ht="10.5" customHeight="1"/>
    <row r="57" spans="3:14" ht="12.75">
      <c r="C57" s="62"/>
      <c r="D57" s="62"/>
      <c r="E57" s="62"/>
      <c r="F57" s="62"/>
      <c r="G57" s="128"/>
      <c r="H57" s="128"/>
      <c r="I57" s="128"/>
      <c r="J57" s="128"/>
      <c r="K57" s="128"/>
      <c r="L57" s="128"/>
      <c r="M57" s="128"/>
      <c r="N57" s="52"/>
    </row>
    <row r="58" spans="3:4" ht="13.5">
      <c r="C58" s="127"/>
      <c r="D58" s="127"/>
    </row>
    <row r="59" spans="3:8" ht="12.75">
      <c r="C59" s="115"/>
      <c r="D59" s="115"/>
      <c r="E59" s="115"/>
      <c r="F59" s="115"/>
      <c r="G59" s="115"/>
      <c r="H59" s="115"/>
    </row>
    <row r="60" spans="3:16" ht="31.5" customHeight="1"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63"/>
    </row>
    <row r="61" spans="3:16" ht="30.75" customHeight="1"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63"/>
    </row>
    <row r="62" spans="3:16" ht="35.25" customHeight="1"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63"/>
    </row>
    <row r="63" spans="3:16" ht="32.25" customHeight="1"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63"/>
    </row>
  </sheetData>
  <sheetProtection/>
  <mergeCells count="37">
    <mergeCell ref="P1:R1"/>
    <mergeCell ref="A33:B33"/>
    <mergeCell ref="M32:R32"/>
    <mergeCell ref="M33:R33"/>
    <mergeCell ref="A3:S3"/>
    <mergeCell ref="A4:S4"/>
    <mergeCell ref="R6:R10"/>
    <mergeCell ref="B6:B10"/>
    <mergeCell ref="F33:K33"/>
    <mergeCell ref="C7:D7"/>
    <mergeCell ref="C58:D58"/>
    <mergeCell ref="G57:M57"/>
    <mergeCell ref="G7:H7"/>
    <mergeCell ref="E7:F7"/>
    <mergeCell ref="I7:J7"/>
    <mergeCell ref="C2:M2"/>
    <mergeCell ref="L8:L10"/>
    <mergeCell ref="M7:M10"/>
    <mergeCell ref="F8:F10"/>
    <mergeCell ref="G8:G10"/>
    <mergeCell ref="C6:M6"/>
    <mergeCell ref="K7:L7"/>
    <mergeCell ref="C8:C10"/>
    <mergeCell ref="D8:D10"/>
    <mergeCell ref="E8:E10"/>
    <mergeCell ref="A1:E1"/>
    <mergeCell ref="A6:A10"/>
    <mergeCell ref="C63:O63"/>
    <mergeCell ref="C59:H59"/>
    <mergeCell ref="C60:O60"/>
    <mergeCell ref="C61:O61"/>
    <mergeCell ref="C62:O62"/>
    <mergeCell ref="N6:Q9"/>
    <mergeCell ref="H8:H10"/>
    <mergeCell ref="I8:I10"/>
    <mergeCell ref="J8:J10"/>
    <mergeCell ref="K8:K10"/>
  </mergeCells>
  <printOptions/>
  <pageMargins left="0.35" right="0.17" top="0.41" bottom="0.25" header="0.39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THUAN</cp:lastModifiedBy>
  <cp:lastPrinted>2018-04-23T04:39:27Z</cp:lastPrinted>
  <dcterms:created xsi:type="dcterms:W3CDTF">2013-09-11T02:13:38Z</dcterms:created>
  <dcterms:modified xsi:type="dcterms:W3CDTF">2018-04-23T13:59:04Z</dcterms:modified>
  <cp:category/>
  <cp:version/>
  <cp:contentType/>
  <cp:contentStatus/>
</cp:coreProperties>
</file>