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20" windowHeight="4620"/>
  </bookViews>
  <sheets>
    <sheet name="Ngày 14.4" sheetId="2" r:id="rId1"/>
    <sheet name="Ngày 15.4 " sheetId="3" r:id="rId2"/>
    <sheet name="Ngày 16.4 " sheetId="4" r:id="rId3"/>
  </sheets>
  <calcPr calcId="124519"/>
</workbook>
</file>

<file path=xl/calcChain.xml><?xml version="1.0" encoding="utf-8"?>
<calcChain xmlns="http://schemas.openxmlformats.org/spreadsheetml/2006/main">
  <c r="T42" i="2"/>
  <c r="T9"/>
  <c r="T12"/>
  <c r="T14"/>
  <c r="T17"/>
  <c r="T18"/>
  <c r="T21"/>
  <c r="T22"/>
  <c r="T24"/>
  <c r="T27"/>
  <c r="T28"/>
  <c r="T31"/>
  <c r="T32"/>
  <c r="T33"/>
  <c r="T36"/>
  <c r="T37"/>
  <c r="T38"/>
  <c r="T39"/>
  <c r="T8"/>
  <c r="R9"/>
  <c r="S9"/>
  <c r="R12"/>
  <c r="S12"/>
  <c r="R14"/>
  <c r="S14"/>
  <c r="R17"/>
  <c r="S17"/>
  <c r="R18"/>
  <c r="S18"/>
  <c r="R21"/>
  <c r="S21"/>
  <c r="R22"/>
  <c r="S22"/>
  <c r="R24"/>
  <c r="S24"/>
  <c r="R27"/>
  <c r="S27"/>
  <c r="R28"/>
  <c r="S28"/>
  <c r="R31"/>
  <c r="S31"/>
  <c r="R32"/>
  <c r="S32"/>
  <c r="R33"/>
  <c r="S33"/>
  <c r="R36"/>
  <c r="S36"/>
  <c r="R37"/>
  <c r="S37"/>
  <c r="R38"/>
  <c r="S38"/>
  <c r="R39"/>
  <c r="S39"/>
  <c r="R42"/>
  <c r="S42"/>
  <c r="S8"/>
  <c r="R8"/>
  <c r="T39" i="3"/>
  <c r="S39"/>
  <c r="R39"/>
  <c r="T11" i="4"/>
  <c r="T12"/>
  <c r="T13"/>
  <c r="T16"/>
  <c r="T17"/>
  <c r="T19"/>
  <c r="T20"/>
  <c r="T21"/>
  <c r="T22"/>
  <c r="T23"/>
  <c r="T26"/>
  <c r="T27"/>
  <c r="T30"/>
  <c r="T31"/>
  <c r="T32"/>
  <c r="T36"/>
  <c r="T37"/>
  <c r="T8"/>
  <c r="R11"/>
  <c r="S11"/>
  <c r="R12"/>
  <c r="S12"/>
  <c r="R13"/>
  <c r="S13"/>
  <c r="R16"/>
  <c r="S16"/>
  <c r="R17"/>
  <c r="S17"/>
  <c r="R19"/>
  <c r="S19"/>
  <c r="R20"/>
  <c r="S20"/>
  <c r="R21"/>
  <c r="S21"/>
  <c r="R22"/>
  <c r="S22"/>
  <c r="R23"/>
  <c r="S23"/>
  <c r="R26"/>
  <c r="S26"/>
  <c r="R27"/>
  <c r="S27"/>
  <c r="R30"/>
  <c r="S30"/>
  <c r="R31"/>
  <c r="S31"/>
  <c r="R32"/>
  <c r="S32"/>
  <c r="R36"/>
  <c r="S36"/>
  <c r="R37"/>
  <c r="S37"/>
  <c r="S8"/>
  <c r="R8"/>
  <c r="E37"/>
  <c r="G37"/>
  <c r="H37"/>
  <c r="J37"/>
  <c r="K37"/>
  <c r="M37"/>
  <c r="N37"/>
  <c r="P37"/>
  <c r="Q37"/>
  <c r="D37"/>
  <c r="T11" i="3" l="1"/>
  <c r="T13"/>
  <c r="T14"/>
  <c r="T15"/>
  <c r="T18"/>
  <c r="T21"/>
  <c r="T22"/>
  <c r="T23"/>
  <c r="T24"/>
  <c r="T25"/>
  <c r="T26"/>
  <c r="T27"/>
  <c r="T30"/>
  <c r="T31"/>
  <c r="T34"/>
  <c r="T38"/>
  <c r="T8"/>
  <c r="R22"/>
  <c r="S22"/>
  <c r="R11"/>
  <c r="S11"/>
  <c r="R13"/>
  <c r="S13"/>
  <c r="R14"/>
  <c r="S14"/>
  <c r="R15"/>
  <c r="S15"/>
  <c r="R18"/>
  <c r="S18"/>
  <c r="R21"/>
  <c r="S21"/>
  <c r="R23"/>
  <c r="S23"/>
  <c r="R24"/>
  <c r="S24"/>
  <c r="R25"/>
  <c r="S25"/>
  <c r="R26"/>
  <c r="S26"/>
  <c r="R27"/>
  <c r="S27"/>
  <c r="R30"/>
  <c r="S30"/>
  <c r="R31"/>
  <c r="S31"/>
  <c r="R34"/>
  <c r="S34"/>
  <c r="R38"/>
  <c r="S38"/>
  <c r="S8"/>
  <c r="R8"/>
  <c r="E39"/>
  <c r="G39"/>
  <c r="H39"/>
  <c r="J39"/>
  <c r="K39"/>
  <c r="M39"/>
  <c r="N39"/>
  <c r="P39"/>
  <c r="Q39"/>
  <c r="D39"/>
  <c r="E42" i="2"/>
  <c r="G42"/>
  <c r="H42"/>
  <c r="J42"/>
  <c r="K42"/>
  <c r="M42"/>
  <c r="N42"/>
  <c r="P42"/>
  <c r="Q42"/>
  <c r="D42"/>
</calcChain>
</file>

<file path=xl/sharedStrings.xml><?xml version="1.0" encoding="utf-8"?>
<sst xmlns="http://schemas.openxmlformats.org/spreadsheetml/2006/main" count="603" uniqueCount="220">
  <si>
    <t>PHÒNG GIÁO DỤC VÀ ĐÀO TẠO BÌNH GIANG</t>
  </si>
  <si>
    <t>Tổng số HS</t>
  </si>
  <si>
    <t>Số HS tham dự</t>
  </si>
  <si>
    <t>KHỐI 1</t>
  </si>
  <si>
    <t>KHỐI 2</t>
  </si>
  <si>
    <t>KHỐI 3</t>
  </si>
  <si>
    <t>KHỐI 4</t>
  </si>
  <si>
    <t>KHỐI 5</t>
  </si>
  <si>
    <t xml:space="preserve">Môn dạy </t>
  </si>
  <si>
    <t>TRƯỜNG</t>
  </si>
  <si>
    <t>Toán</t>
  </si>
  <si>
    <t xml:space="preserve">Toán </t>
  </si>
  <si>
    <t>Tập đọc</t>
  </si>
  <si>
    <t>Tiếng Anh</t>
  </si>
  <si>
    <t>LTVC</t>
  </si>
  <si>
    <t>TH Thái Dương</t>
  </si>
  <si>
    <t>TH Tân Việt</t>
  </si>
  <si>
    <t>Tiếng Việt</t>
  </si>
  <si>
    <t>TH Tân Hồng</t>
  </si>
  <si>
    <t>LT&amp;C</t>
  </si>
  <si>
    <t>TH Hưng Thịnh</t>
  </si>
  <si>
    <t>Toàn huyện</t>
  </si>
  <si>
    <t>TT</t>
  </si>
  <si>
    <t>Tập viết</t>
  </si>
  <si>
    <t>Địa lí</t>
  </si>
  <si>
    <t>TV + Toán</t>
  </si>
  <si>
    <t>TH Vĩnh Tuy</t>
  </si>
  <si>
    <t>T+TV+ Khoa</t>
  </si>
  <si>
    <t>TH Hùng Thắng</t>
  </si>
  <si>
    <t>TỔNG HỢP SỐ LIỆU HỌC TRỰC TUYẾN (Ngày 14/4/2020)</t>
  </si>
  <si>
    <t>Toán     Tập viết</t>
  </si>
  <si>
    <t>T. Anh.     T. Anh</t>
  </si>
  <si>
    <t>Toán     Chính tả.   Khoa học</t>
  </si>
  <si>
    <t>LTVC.    Khoa học</t>
  </si>
  <si>
    <t>Chính tả</t>
  </si>
  <si>
    <t>Khoa</t>
  </si>
  <si>
    <t>Tiếng anh</t>
  </si>
  <si>
    <t>T+TV+ LS</t>
  </si>
  <si>
    <t>Địa</t>
  </si>
  <si>
    <t>T-TV</t>
  </si>
  <si>
    <t>T+TV</t>
  </si>
  <si>
    <t>KC</t>
  </si>
  <si>
    <t>Địa lý</t>
  </si>
  <si>
    <t>TĐ</t>
  </si>
  <si>
    <t>TV, Toán</t>
  </si>
  <si>
    <t xml:space="preserve">TV, Toán </t>
  </si>
  <si>
    <t xml:space="preserve">Toán, TV </t>
  </si>
  <si>
    <t>TLV, Khoa</t>
  </si>
  <si>
    <t>TH Hồng Khê</t>
  </si>
  <si>
    <t>  LT&amp;C</t>
  </si>
  <si>
    <t> Khoa học</t>
  </si>
  <si>
    <t>TH&amp;THCS Bình Minh</t>
  </si>
  <si>
    <t>TV</t>
  </si>
  <si>
    <t>T0án</t>
  </si>
  <si>
    <t>TH Cổ Bì</t>
  </si>
  <si>
    <t>Luyện viết, Toán</t>
  </si>
  <si>
    <t>Kể chuyện, Tập viết</t>
  </si>
  <si>
    <t>Toán,Chính tả</t>
  </si>
  <si>
    <t>Toán, TLV</t>
  </si>
  <si>
    <t>Kể chuyện, TLV, Khoa học</t>
  </si>
  <si>
    <t>TH Thúc Kháng</t>
  </si>
  <si>
    <t>Toán(T)</t>
  </si>
  <si>
    <t>Lịch sử</t>
  </si>
  <si>
    <t>TLV</t>
  </si>
  <si>
    <t>TH Thái Học</t>
  </si>
  <si>
    <t>TH Long Xuyên</t>
  </si>
  <si>
    <t>Toán- TV</t>
  </si>
  <si>
    <t>Toán-TV</t>
  </si>
  <si>
    <t>TV, TV</t>
  </si>
  <si>
    <t>151</t>
  </si>
  <si>
    <t>135</t>
  </si>
  <si>
    <t>TLV, Tập viết</t>
  </si>
  <si>
    <t>150</t>
  </si>
  <si>
    <t>142</t>
  </si>
  <si>
    <t>Toán, LTVC, Tập viết</t>
  </si>
  <si>
    <t>125</t>
  </si>
  <si>
    <t>115</t>
  </si>
  <si>
    <t>Toán, Khoa, LTVC</t>
  </si>
  <si>
    <t>111</t>
  </si>
  <si>
    <t>95</t>
  </si>
  <si>
    <t>Khoa, TA, TA</t>
  </si>
  <si>
    <t>117</t>
  </si>
  <si>
    <t>TH&amp;THCS Thái Hòa</t>
  </si>
  <si>
    <t>Đạo đức</t>
  </si>
  <si>
    <t xml:space="preserve"> </t>
  </si>
  <si>
    <t>TH Nhân Quyền</t>
  </si>
  <si>
    <t>Toán;TV;TV</t>
  </si>
  <si>
    <t>259</t>
  </si>
  <si>
    <t>248</t>
  </si>
  <si>
    <t>277</t>
  </si>
  <si>
    <t>274</t>
  </si>
  <si>
    <t>208</t>
  </si>
  <si>
    <t>189</t>
  </si>
  <si>
    <t>186</t>
  </si>
  <si>
    <t>180</t>
  </si>
  <si>
    <t>TLV,LTVC,ĐL</t>
  </si>
  <si>
    <t>212</t>
  </si>
  <si>
    <t>210</t>
  </si>
  <si>
    <t>TH Bình Xuyên</t>
  </si>
  <si>
    <t>TH Vĩnh Hồng</t>
  </si>
  <si>
    <t>T, TV</t>
  </si>
  <si>
    <t>139</t>
  </si>
  <si>
    <t>131</t>
  </si>
  <si>
    <t>T, TĐ, CT</t>
  </si>
  <si>
    <t>145</t>
  </si>
  <si>
    <t>55</t>
  </si>
  <si>
    <t>T, LTVC, TV</t>
  </si>
  <si>
    <t>T, TĐ, Khoa</t>
  </si>
  <si>
    <t>106</t>
  </si>
  <si>
    <t>102</t>
  </si>
  <si>
    <t>T, TĐ, TLV</t>
  </si>
  <si>
    <t>101</t>
  </si>
  <si>
    <t>99</t>
  </si>
  <si>
    <t>TH Kẻ Sặt</t>
  </si>
  <si>
    <t>141</t>
  </si>
  <si>
    <t>Toán, Toán</t>
  </si>
  <si>
    <t>TH Tráng Liệt</t>
  </si>
  <si>
    <t>TỔNG HỢP SỐ LIỆU HỌC TRỰC TUYẾN (Ngày 15/4/2020)</t>
  </si>
  <si>
    <t>Tập làm văn</t>
  </si>
  <si>
    <t>TĐ - KC</t>
  </si>
  <si>
    <t> TLV</t>
  </si>
  <si>
    <t> Toán</t>
  </si>
  <si>
    <t xml:space="preserve">T. Anh.    </t>
  </si>
  <si>
    <t>TNXH</t>
  </si>
  <si>
    <t>T-Tập viết</t>
  </si>
  <si>
    <t>T, LT&amp;C</t>
  </si>
  <si>
    <t>T, L sử</t>
  </si>
  <si>
    <t>T, TLV</t>
  </si>
  <si>
    <t>TA + Toán</t>
  </si>
  <si>
    <t>T+TV+ ĐL</t>
  </si>
  <si>
    <t>T</t>
  </si>
  <si>
    <t xml:space="preserve">TĐ </t>
  </si>
  <si>
    <t>Tviết</t>
  </si>
  <si>
    <t>T. Anh</t>
  </si>
  <si>
    <t>CT</t>
  </si>
  <si>
    <t>Sử</t>
  </si>
  <si>
    <t>T. Việt.     T. Việt</t>
  </si>
  <si>
    <t>Toán.     TN&amp;XH</t>
  </si>
  <si>
    <t>Tập đọc    Lịch sử</t>
  </si>
  <si>
    <t>Toán, KC</t>
  </si>
  <si>
    <t>Toán, LT&amp;C</t>
  </si>
  <si>
    <t>249</t>
  </si>
  <si>
    <t>270</t>
  </si>
  <si>
    <t>Toán;TĐ;CT</t>
  </si>
  <si>
    <t>197</t>
  </si>
  <si>
    <t>Toán,Kh; ĐL</t>
  </si>
  <si>
    <t>179</t>
  </si>
  <si>
    <t>TLV; Dạy bù</t>
  </si>
  <si>
    <t>209</t>
  </si>
  <si>
    <t>K-S-Đ</t>
  </si>
  <si>
    <t>Toán, Chính tả</t>
  </si>
  <si>
    <t>Tiếng Anh. Unit 12</t>
  </si>
  <si>
    <t>LT&amp;câu, Địa lý</t>
  </si>
  <si>
    <t>Toán, LT&amp;câu</t>
  </si>
  <si>
    <t>Toán (t), TV(t)</t>
  </si>
  <si>
    <t>143</t>
  </si>
  <si>
    <t>Toán, LV, TLV</t>
  </si>
  <si>
    <t>112</t>
  </si>
  <si>
    <t>Toán, TA, TA</t>
  </si>
  <si>
    <t>TLV, Địa lí, LTVC</t>
  </si>
  <si>
    <t>Tập đọc(TLV)</t>
  </si>
  <si>
    <t>Chính tả(LTVC)</t>
  </si>
  <si>
    <t>Khoa học</t>
  </si>
  <si>
    <t>T, LTVC</t>
  </si>
  <si>
    <t>130</t>
  </si>
  <si>
    <t>T, TĐ, Sử</t>
  </si>
  <si>
    <t>104</t>
  </si>
  <si>
    <t>T, KC, ĐL</t>
  </si>
  <si>
    <t>98</t>
  </si>
  <si>
    <t>TỔNG HỢP SỐ LIỆU HỌC TRỰC TUYẾN (Ngày 16/4/2020)</t>
  </si>
  <si>
    <t>Luyện từ và câu</t>
  </si>
  <si>
    <t>LT&amp;C, Kể C</t>
  </si>
  <si>
    <t>TLV,Toán</t>
  </si>
  <si>
    <t>LT&amp;C, KH</t>
  </si>
  <si>
    <t>TLV, KH</t>
  </si>
  <si>
    <t>TA</t>
  </si>
  <si>
    <t>Luyện chữ</t>
  </si>
  <si>
    <t>LT và câu</t>
  </si>
  <si>
    <t>Toán, TV</t>
  </si>
  <si>
    <t>Chính tả, TLV</t>
  </si>
  <si>
    <t>LT&amp;C; Khoa</t>
  </si>
  <si>
    <t>Toán.     TLV</t>
  </si>
  <si>
    <t>LTVC.     Khoa học</t>
  </si>
  <si>
    <t>Th Vĩnh Hồng</t>
  </si>
  <si>
    <t>TA(A,B)</t>
  </si>
  <si>
    <t>LS&amp;ĐL</t>
  </si>
  <si>
    <t>TV,TV</t>
  </si>
  <si>
    <t>Toán, Tập viết</t>
  </si>
  <si>
    <t>Toán, KH, TLV</t>
  </si>
  <si>
    <t>Đạo đức, TV, TV</t>
  </si>
  <si>
    <t>Toán, TĐ, TĐ</t>
  </si>
  <si>
    <t>144</t>
  </si>
  <si>
    <t>119</t>
  </si>
  <si>
    <t>Toán, Tập đọc, Đạo đức</t>
  </si>
  <si>
    <t>107</t>
  </si>
  <si>
    <t>Toán, TĐ, Đạo đức</t>
  </si>
  <si>
    <t>Toán,TV</t>
  </si>
  <si>
    <t>247</t>
  </si>
  <si>
    <t>273</t>
  </si>
  <si>
    <t>198</t>
  </si>
  <si>
    <t>176</t>
  </si>
  <si>
    <t>Ôn Toán,TV</t>
  </si>
  <si>
    <t>Tiếng việt</t>
  </si>
  <si>
    <t>137</t>
  </si>
  <si>
    <t>T, T, TLV</t>
  </si>
  <si>
    <t>88</t>
  </si>
  <si>
    <t>T, KC, Khoa</t>
  </si>
  <si>
    <t>Số học sinh tham dự</t>
  </si>
  <si>
    <t>Tỉ lệ</t>
  </si>
  <si>
    <t>Tổng số học sinh</t>
  </si>
  <si>
    <t>Toán, LT&amp;C, TLV</t>
  </si>
  <si>
    <t>TV, TV, Toán</t>
  </si>
  <si>
    <t>Toán, TĐ, LT&amp;C</t>
  </si>
  <si>
    <t>Toán, LT&amp;C, ĐL</t>
  </si>
  <si>
    <t>140</t>
  </si>
  <si>
    <t>206</t>
  </si>
  <si>
    <t>174</t>
  </si>
  <si>
    <t>172</t>
  </si>
  <si>
    <t>199</t>
  </si>
  <si>
    <t>128</t>
  </si>
</sst>
</file>

<file path=xl/styles.xml><?xml version="1.0" encoding="utf-8"?>
<styleSheet xmlns="http://schemas.openxmlformats.org/spreadsheetml/2006/main">
  <fonts count="16"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1</xdr:row>
      <xdr:rowOff>57150</xdr:rowOff>
    </xdr:from>
    <xdr:to>
      <xdr:col>2</xdr:col>
      <xdr:colOff>914400</xdr:colOff>
      <xdr:row>1</xdr:row>
      <xdr:rowOff>58738</xdr:rowOff>
    </xdr:to>
    <xdr:cxnSp macro="">
      <xdr:nvCxnSpPr>
        <xdr:cNvPr id="2" name="Straight Connector 1"/>
        <xdr:cNvCxnSpPr/>
      </xdr:nvCxnSpPr>
      <xdr:spPr>
        <a:xfrm>
          <a:off x="1028700" y="295275"/>
          <a:ext cx="126682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1</xdr:row>
      <xdr:rowOff>57150</xdr:rowOff>
    </xdr:from>
    <xdr:to>
      <xdr:col>2</xdr:col>
      <xdr:colOff>914400</xdr:colOff>
      <xdr:row>1</xdr:row>
      <xdr:rowOff>58738</xdr:rowOff>
    </xdr:to>
    <xdr:cxnSp macro="">
      <xdr:nvCxnSpPr>
        <xdr:cNvPr id="2" name="Straight Connector 1"/>
        <xdr:cNvCxnSpPr/>
      </xdr:nvCxnSpPr>
      <xdr:spPr>
        <a:xfrm>
          <a:off x="1304925" y="295275"/>
          <a:ext cx="1200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1</xdr:row>
      <xdr:rowOff>57150</xdr:rowOff>
    </xdr:from>
    <xdr:to>
      <xdr:col>2</xdr:col>
      <xdr:colOff>914400</xdr:colOff>
      <xdr:row>1</xdr:row>
      <xdr:rowOff>58738</xdr:rowOff>
    </xdr:to>
    <xdr:cxnSp macro="">
      <xdr:nvCxnSpPr>
        <xdr:cNvPr id="2" name="Straight Connector 1"/>
        <xdr:cNvCxnSpPr/>
      </xdr:nvCxnSpPr>
      <xdr:spPr>
        <a:xfrm>
          <a:off x="1304925" y="295275"/>
          <a:ext cx="1200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topLeftCell="A28" workbookViewId="0">
      <selection activeCell="R42" sqref="R42:T42"/>
    </sheetView>
  </sheetViews>
  <sheetFormatPr defaultRowHeight="18.75"/>
  <cols>
    <col min="1" max="1" width="3.21875" customWidth="1"/>
    <col min="2" max="2" width="15.5546875" customWidth="1"/>
    <col min="3" max="3" width="10.44140625" customWidth="1"/>
    <col min="4" max="5" width="4.33203125" customWidth="1"/>
    <col min="6" max="6" width="9.5546875" customWidth="1"/>
    <col min="7" max="8" width="4.33203125" customWidth="1"/>
    <col min="9" max="9" width="10.5546875" customWidth="1"/>
    <col min="10" max="10" width="4.21875" customWidth="1"/>
    <col min="11" max="11" width="4.33203125" customWidth="1"/>
    <col min="12" max="12" width="10.33203125" customWidth="1"/>
    <col min="13" max="14" width="4.33203125" customWidth="1"/>
    <col min="15" max="15" width="10.109375" customWidth="1"/>
    <col min="16" max="17" width="4.33203125" customWidth="1"/>
    <col min="18" max="18" width="6.33203125" customWidth="1"/>
    <col min="19" max="19" width="6.44140625" customWidth="1"/>
    <col min="20" max="20" width="6.5546875" customWidth="1"/>
  </cols>
  <sheetData>
    <row r="1" spans="1:20">
      <c r="B1" s="5" t="s">
        <v>0</v>
      </c>
      <c r="C1" s="4"/>
      <c r="D1" s="4"/>
      <c r="E1" s="4"/>
      <c r="F1" s="4"/>
      <c r="G1" s="4"/>
      <c r="H1" s="4"/>
    </row>
    <row r="2" spans="1:20">
      <c r="C2" s="6"/>
      <c r="D2" s="6"/>
      <c r="E2" s="6"/>
      <c r="F2" s="6"/>
      <c r="G2" s="6"/>
      <c r="H2" s="6"/>
    </row>
    <row r="4" spans="1:20">
      <c r="B4" s="61" t="s">
        <v>29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0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18.75" customHeight="1">
      <c r="A6" s="64" t="s">
        <v>22</v>
      </c>
      <c r="B6" s="62" t="s">
        <v>9</v>
      </c>
      <c r="C6" s="58" t="s">
        <v>3</v>
      </c>
      <c r="D6" s="59"/>
      <c r="E6" s="60"/>
      <c r="F6" s="58" t="s">
        <v>4</v>
      </c>
      <c r="G6" s="59"/>
      <c r="H6" s="60"/>
      <c r="I6" s="58" t="s">
        <v>5</v>
      </c>
      <c r="J6" s="59"/>
      <c r="K6" s="60"/>
      <c r="L6" s="58" t="s">
        <v>6</v>
      </c>
      <c r="M6" s="59"/>
      <c r="N6" s="60"/>
      <c r="O6" s="58" t="s">
        <v>7</v>
      </c>
      <c r="P6" s="59"/>
      <c r="Q6" s="60"/>
      <c r="R6" s="53" t="s">
        <v>1</v>
      </c>
      <c r="S6" s="53" t="s">
        <v>2</v>
      </c>
      <c r="T6" s="53" t="s">
        <v>208</v>
      </c>
    </row>
    <row r="7" spans="1:20" ht="51">
      <c r="A7" s="64"/>
      <c r="B7" s="63"/>
      <c r="C7" s="3" t="s">
        <v>8</v>
      </c>
      <c r="D7" s="3" t="s">
        <v>1</v>
      </c>
      <c r="E7" s="3" t="s">
        <v>2</v>
      </c>
      <c r="F7" s="3" t="s">
        <v>8</v>
      </c>
      <c r="G7" s="3" t="s">
        <v>1</v>
      </c>
      <c r="H7" s="3" t="s">
        <v>2</v>
      </c>
      <c r="I7" s="3" t="s">
        <v>8</v>
      </c>
      <c r="J7" s="3" t="s">
        <v>1</v>
      </c>
      <c r="K7" s="3" t="s">
        <v>2</v>
      </c>
      <c r="L7" s="3" t="s">
        <v>8</v>
      </c>
      <c r="M7" s="3" t="s">
        <v>1</v>
      </c>
      <c r="N7" s="3" t="s">
        <v>2</v>
      </c>
      <c r="O7" s="3" t="s">
        <v>8</v>
      </c>
      <c r="P7" s="3" t="s">
        <v>1</v>
      </c>
      <c r="Q7" s="3" t="s">
        <v>2</v>
      </c>
      <c r="R7" s="53"/>
      <c r="S7" s="53"/>
      <c r="T7" s="53"/>
    </row>
    <row r="8" spans="1:20" ht="30">
      <c r="A8" s="8">
        <v>1</v>
      </c>
      <c r="B8" s="10" t="s">
        <v>16</v>
      </c>
      <c r="C8" s="8" t="s">
        <v>115</v>
      </c>
      <c r="D8" s="8">
        <v>137</v>
      </c>
      <c r="E8" s="8">
        <v>130</v>
      </c>
      <c r="F8" s="8" t="s">
        <v>30</v>
      </c>
      <c r="G8" s="8">
        <v>175</v>
      </c>
      <c r="H8" s="8">
        <v>167</v>
      </c>
      <c r="I8" s="8" t="s">
        <v>31</v>
      </c>
      <c r="J8" s="8">
        <v>125</v>
      </c>
      <c r="K8" s="8">
        <v>108</v>
      </c>
      <c r="L8" s="8" t="s">
        <v>32</v>
      </c>
      <c r="M8" s="8">
        <v>113</v>
      </c>
      <c r="N8" s="8">
        <v>111</v>
      </c>
      <c r="O8" s="8" t="s">
        <v>33</v>
      </c>
      <c r="P8" s="8">
        <v>108</v>
      </c>
      <c r="Q8" s="8">
        <v>105</v>
      </c>
      <c r="R8" s="32">
        <f>D8+G8+J8+M8+P8</f>
        <v>658</v>
      </c>
      <c r="S8" s="32">
        <f>E8+H8+K8+N8+Q8</f>
        <v>621</v>
      </c>
      <c r="T8" s="41">
        <f>S8/R8*100</f>
        <v>94.376899696048639</v>
      </c>
    </row>
    <row r="9" spans="1:20">
      <c r="A9" s="55">
        <v>2</v>
      </c>
      <c r="B9" s="54" t="s">
        <v>18</v>
      </c>
      <c r="C9" s="14" t="s">
        <v>10</v>
      </c>
      <c r="D9" s="8">
        <v>115</v>
      </c>
      <c r="E9" s="8">
        <v>109</v>
      </c>
      <c r="F9" s="14" t="s">
        <v>10</v>
      </c>
      <c r="G9" s="8">
        <v>128</v>
      </c>
      <c r="H9" s="8">
        <v>121</v>
      </c>
      <c r="I9" s="14" t="s">
        <v>13</v>
      </c>
      <c r="J9" s="8">
        <v>113</v>
      </c>
      <c r="K9" s="8">
        <v>103</v>
      </c>
      <c r="L9" s="14" t="s">
        <v>11</v>
      </c>
      <c r="M9" s="8">
        <v>102</v>
      </c>
      <c r="N9" s="12">
        <v>100</v>
      </c>
      <c r="O9" s="14" t="s">
        <v>14</v>
      </c>
      <c r="P9" s="8">
        <v>93</v>
      </c>
      <c r="Q9" s="8">
        <v>91</v>
      </c>
      <c r="R9" s="47">
        <f t="shared" ref="R9:R42" si="0">D9+G9+J9+M9+P9</f>
        <v>551</v>
      </c>
      <c r="S9" s="47">
        <f t="shared" ref="S9:S42" si="1">E9+H9+K9+N9+Q9</f>
        <v>524</v>
      </c>
      <c r="T9" s="50">
        <f t="shared" ref="T9:T42" si="2">S9/R9*100</f>
        <v>95.099818511796727</v>
      </c>
    </row>
    <row r="10" spans="1:20">
      <c r="A10" s="55"/>
      <c r="B10" s="54"/>
      <c r="C10" s="14" t="s">
        <v>10</v>
      </c>
      <c r="D10" s="8">
        <v>115</v>
      </c>
      <c r="E10" s="8">
        <v>109</v>
      </c>
      <c r="F10" s="14" t="s">
        <v>23</v>
      </c>
      <c r="G10" s="8">
        <v>128</v>
      </c>
      <c r="H10" s="8">
        <v>121</v>
      </c>
      <c r="I10" s="14" t="s">
        <v>13</v>
      </c>
      <c r="J10" s="8">
        <v>113</v>
      </c>
      <c r="K10" s="8">
        <v>103</v>
      </c>
      <c r="L10" s="14" t="s">
        <v>34</v>
      </c>
      <c r="M10" s="8">
        <v>102</v>
      </c>
      <c r="N10" s="12">
        <v>100</v>
      </c>
      <c r="O10" s="14" t="s">
        <v>35</v>
      </c>
      <c r="P10" s="8">
        <v>93</v>
      </c>
      <c r="Q10" s="8">
        <v>91</v>
      </c>
      <c r="R10" s="48"/>
      <c r="S10" s="48"/>
      <c r="T10" s="51"/>
    </row>
    <row r="11" spans="1:20">
      <c r="A11" s="55"/>
      <c r="B11" s="54"/>
      <c r="C11" s="8"/>
      <c r="D11" s="8"/>
      <c r="E11" s="8"/>
      <c r="F11" s="8"/>
      <c r="G11" s="8"/>
      <c r="H11" s="8"/>
      <c r="I11" s="8"/>
      <c r="J11" s="8"/>
      <c r="K11" s="8"/>
      <c r="L11" s="8" t="s">
        <v>35</v>
      </c>
      <c r="M11" s="8">
        <v>102</v>
      </c>
      <c r="N11" s="12">
        <v>100</v>
      </c>
      <c r="O11" s="8"/>
      <c r="P11" s="8"/>
      <c r="Q11" s="8"/>
      <c r="R11" s="49"/>
      <c r="S11" s="49"/>
      <c r="T11" s="52"/>
    </row>
    <row r="12" spans="1:20">
      <c r="A12" s="55">
        <v>3</v>
      </c>
      <c r="B12" s="54" t="s">
        <v>28</v>
      </c>
      <c r="C12" s="8" t="s">
        <v>25</v>
      </c>
      <c r="D12" s="8">
        <v>107</v>
      </c>
      <c r="E12" s="8">
        <v>102</v>
      </c>
      <c r="F12" s="8" t="s">
        <v>25</v>
      </c>
      <c r="G12" s="8">
        <v>95</v>
      </c>
      <c r="H12" s="8">
        <v>87</v>
      </c>
      <c r="I12" s="8" t="s">
        <v>25</v>
      </c>
      <c r="J12" s="8">
        <v>78</v>
      </c>
      <c r="K12" s="8">
        <v>71</v>
      </c>
      <c r="L12" s="8" t="s">
        <v>27</v>
      </c>
      <c r="M12" s="8">
        <v>89</v>
      </c>
      <c r="N12" s="8">
        <v>85</v>
      </c>
      <c r="O12" s="8" t="s">
        <v>27</v>
      </c>
      <c r="P12" s="8">
        <v>73</v>
      </c>
      <c r="Q12" s="8">
        <v>71</v>
      </c>
      <c r="R12" s="47">
        <f t="shared" si="0"/>
        <v>442</v>
      </c>
      <c r="S12" s="47">
        <f t="shared" si="1"/>
        <v>416</v>
      </c>
      <c r="T12" s="50">
        <f t="shared" si="2"/>
        <v>94.117647058823522</v>
      </c>
    </row>
    <row r="13" spans="1:20">
      <c r="A13" s="55"/>
      <c r="B13" s="54"/>
      <c r="C13" s="8" t="s">
        <v>25</v>
      </c>
      <c r="D13" s="8">
        <v>107</v>
      </c>
      <c r="E13" s="8">
        <v>100</v>
      </c>
      <c r="F13" s="8" t="s">
        <v>25</v>
      </c>
      <c r="G13" s="8">
        <v>95</v>
      </c>
      <c r="H13" s="8">
        <v>91</v>
      </c>
      <c r="I13" s="8" t="s">
        <v>36</v>
      </c>
      <c r="J13" s="8">
        <v>79</v>
      </c>
      <c r="K13" s="8">
        <v>55</v>
      </c>
      <c r="L13" s="8" t="s">
        <v>37</v>
      </c>
      <c r="M13" s="8">
        <v>89</v>
      </c>
      <c r="N13" s="8">
        <v>88</v>
      </c>
      <c r="O13" s="8" t="s">
        <v>37</v>
      </c>
      <c r="P13" s="8">
        <v>73</v>
      </c>
      <c r="Q13" s="8">
        <v>71</v>
      </c>
      <c r="R13" s="49"/>
      <c r="S13" s="49"/>
      <c r="T13" s="52"/>
    </row>
    <row r="14" spans="1:20" ht="24.95" customHeight="1">
      <c r="A14" s="55">
        <v>4</v>
      </c>
      <c r="B14" s="54" t="s">
        <v>26</v>
      </c>
      <c r="C14" s="8" t="s">
        <v>10</v>
      </c>
      <c r="D14" s="8">
        <v>93</v>
      </c>
      <c r="E14" s="8">
        <v>83</v>
      </c>
      <c r="F14" s="8" t="s">
        <v>10</v>
      </c>
      <c r="G14" s="8">
        <v>101</v>
      </c>
      <c r="H14" s="8">
        <v>98</v>
      </c>
      <c r="I14" s="8" t="s">
        <v>10</v>
      </c>
      <c r="J14" s="8">
        <v>83</v>
      </c>
      <c r="K14" s="8">
        <v>80</v>
      </c>
      <c r="L14" s="8" t="s">
        <v>10</v>
      </c>
      <c r="M14" s="8">
        <v>69</v>
      </c>
      <c r="N14" s="8">
        <v>67</v>
      </c>
      <c r="O14" s="8" t="s">
        <v>14</v>
      </c>
      <c r="P14" s="8">
        <v>79</v>
      </c>
      <c r="Q14" s="8">
        <v>78</v>
      </c>
      <c r="R14" s="47">
        <f t="shared" si="0"/>
        <v>425</v>
      </c>
      <c r="S14" s="47">
        <f t="shared" si="1"/>
        <v>406</v>
      </c>
      <c r="T14" s="50">
        <f t="shared" si="2"/>
        <v>95.529411764705884</v>
      </c>
    </row>
    <row r="15" spans="1:20" ht="24.95" customHeight="1">
      <c r="A15" s="55"/>
      <c r="B15" s="54"/>
      <c r="C15" s="8" t="s">
        <v>17</v>
      </c>
      <c r="D15" s="8">
        <v>93</v>
      </c>
      <c r="E15" s="8">
        <v>83</v>
      </c>
      <c r="F15" s="8" t="s">
        <v>34</v>
      </c>
      <c r="G15" s="8">
        <v>101</v>
      </c>
      <c r="H15" s="8">
        <v>98</v>
      </c>
      <c r="I15" s="8" t="s">
        <v>12</v>
      </c>
      <c r="J15" s="8">
        <v>83</v>
      </c>
      <c r="K15" s="8">
        <v>80</v>
      </c>
      <c r="L15" s="8" t="s">
        <v>34</v>
      </c>
      <c r="M15" s="8">
        <v>69</v>
      </c>
      <c r="N15" s="8">
        <v>67</v>
      </c>
      <c r="O15" s="8" t="s">
        <v>38</v>
      </c>
      <c r="P15" s="8">
        <v>79</v>
      </c>
      <c r="Q15" s="8">
        <v>78</v>
      </c>
      <c r="R15" s="48"/>
      <c r="S15" s="48"/>
      <c r="T15" s="51"/>
    </row>
    <row r="16" spans="1:20" ht="24.95" customHeight="1">
      <c r="A16" s="55"/>
      <c r="B16" s="54"/>
      <c r="C16" s="8" t="s">
        <v>17</v>
      </c>
      <c r="D16" s="8">
        <v>93</v>
      </c>
      <c r="E16" s="8">
        <v>83</v>
      </c>
      <c r="F16" s="8" t="s">
        <v>23</v>
      </c>
      <c r="G16" s="8">
        <v>101</v>
      </c>
      <c r="H16" s="8">
        <v>98</v>
      </c>
      <c r="I16" s="8"/>
      <c r="J16" s="8"/>
      <c r="K16" s="8"/>
      <c r="L16" s="8" t="s">
        <v>24</v>
      </c>
      <c r="M16" s="8">
        <v>69</v>
      </c>
      <c r="N16" s="8">
        <v>67</v>
      </c>
      <c r="O16" s="8"/>
      <c r="P16" s="8"/>
      <c r="Q16" s="8"/>
      <c r="R16" s="49"/>
      <c r="S16" s="49"/>
      <c r="T16" s="52"/>
    </row>
    <row r="17" spans="1:20" ht="24.95" customHeight="1">
      <c r="A17" s="8">
        <v>5</v>
      </c>
      <c r="B17" s="10" t="s">
        <v>15</v>
      </c>
      <c r="C17" s="8" t="s">
        <v>39</v>
      </c>
      <c r="D17" s="8">
        <v>96</v>
      </c>
      <c r="E17" s="8">
        <v>92</v>
      </c>
      <c r="F17" s="8" t="s">
        <v>39</v>
      </c>
      <c r="G17" s="8">
        <v>113</v>
      </c>
      <c r="H17" s="8">
        <v>111</v>
      </c>
      <c r="I17" s="8" t="s">
        <v>39</v>
      </c>
      <c r="J17" s="8">
        <v>106</v>
      </c>
      <c r="K17" s="8">
        <v>99</v>
      </c>
      <c r="L17" s="8" t="s">
        <v>40</v>
      </c>
      <c r="M17" s="8">
        <v>101</v>
      </c>
      <c r="N17" s="8">
        <v>90</v>
      </c>
      <c r="O17" s="8" t="s">
        <v>39</v>
      </c>
      <c r="P17" s="8">
        <v>98</v>
      </c>
      <c r="Q17" s="8">
        <v>95</v>
      </c>
      <c r="R17" s="32">
        <f t="shared" si="0"/>
        <v>514</v>
      </c>
      <c r="S17" s="32">
        <f t="shared" si="1"/>
        <v>487</v>
      </c>
      <c r="T17" s="41">
        <f t="shared" si="2"/>
        <v>94.747081712062254</v>
      </c>
    </row>
    <row r="18" spans="1:20" ht="24.95" customHeight="1">
      <c r="A18" s="55">
        <v>6</v>
      </c>
      <c r="B18" s="54" t="s">
        <v>20</v>
      </c>
      <c r="C18" s="8" t="s">
        <v>10</v>
      </c>
      <c r="D18" s="8">
        <v>73</v>
      </c>
      <c r="E18" s="8">
        <v>65</v>
      </c>
      <c r="F18" s="8" t="s">
        <v>10</v>
      </c>
      <c r="G18" s="8">
        <v>91</v>
      </c>
      <c r="H18" s="8">
        <v>89</v>
      </c>
      <c r="I18" s="8" t="s">
        <v>10</v>
      </c>
      <c r="J18" s="8">
        <v>77</v>
      </c>
      <c r="K18" s="8">
        <v>77</v>
      </c>
      <c r="L18" s="8" t="s">
        <v>10</v>
      </c>
      <c r="M18" s="8">
        <v>61</v>
      </c>
      <c r="N18" s="8">
        <v>58</v>
      </c>
      <c r="O18" s="8" t="s">
        <v>10</v>
      </c>
      <c r="P18" s="8">
        <v>44</v>
      </c>
      <c r="Q18" s="8">
        <v>43</v>
      </c>
      <c r="R18" s="47">
        <f t="shared" si="0"/>
        <v>346</v>
      </c>
      <c r="S18" s="47">
        <f t="shared" si="1"/>
        <v>332</v>
      </c>
      <c r="T18" s="50">
        <f t="shared" si="2"/>
        <v>95.95375722543352</v>
      </c>
    </row>
    <row r="19" spans="1:20">
      <c r="A19" s="55"/>
      <c r="B19" s="54"/>
      <c r="C19" s="8" t="s">
        <v>17</v>
      </c>
      <c r="D19" s="8">
        <v>73</v>
      </c>
      <c r="E19" s="8">
        <v>65</v>
      </c>
      <c r="F19" s="8" t="s">
        <v>17</v>
      </c>
      <c r="G19" s="8">
        <v>91</v>
      </c>
      <c r="H19" s="8">
        <v>89</v>
      </c>
      <c r="I19" s="18" t="s">
        <v>122</v>
      </c>
      <c r="J19" s="8">
        <v>77</v>
      </c>
      <c r="K19" s="8">
        <v>74</v>
      </c>
      <c r="L19" s="8" t="s">
        <v>41</v>
      </c>
      <c r="M19" s="8">
        <v>61</v>
      </c>
      <c r="N19" s="8">
        <v>58</v>
      </c>
      <c r="O19" s="8" t="s">
        <v>43</v>
      </c>
      <c r="P19" s="8">
        <v>44</v>
      </c>
      <c r="Q19" s="8">
        <v>43</v>
      </c>
      <c r="R19" s="48"/>
      <c r="S19" s="48"/>
      <c r="T19" s="51"/>
    </row>
    <row r="20" spans="1:20" ht="24.95" customHeight="1">
      <c r="A20" s="55"/>
      <c r="B20" s="54"/>
      <c r="C20" s="8" t="s">
        <v>17</v>
      </c>
      <c r="D20" s="8">
        <v>73</v>
      </c>
      <c r="E20" s="8">
        <v>65</v>
      </c>
      <c r="F20" s="8" t="s">
        <v>17</v>
      </c>
      <c r="G20" s="8">
        <v>91</v>
      </c>
      <c r="H20" s="8">
        <v>89</v>
      </c>
      <c r="I20" s="8"/>
      <c r="J20" s="8"/>
      <c r="K20" s="8"/>
      <c r="L20" s="8" t="s">
        <v>42</v>
      </c>
      <c r="M20" s="8">
        <v>61</v>
      </c>
      <c r="N20" s="8">
        <v>58</v>
      </c>
      <c r="O20" s="8" t="s">
        <v>19</v>
      </c>
      <c r="P20" s="8">
        <v>44</v>
      </c>
      <c r="Q20" s="8">
        <v>43</v>
      </c>
      <c r="R20" s="49"/>
      <c r="S20" s="49"/>
      <c r="T20" s="52"/>
    </row>
    <row r="21" spans="1:20" ht="24.95" customHeight="1">
      <c r="A21" s="8">
        <v>7</v>
      </c>
      <c r="B21" s="10" t="s">
        <v>48</v>
      </c>
      <c r="C21" s="8" t="s">
        <v>44</v>
      </c>
      <c r="D21" s="8">
        <v>111</v>
      </c>
      <c r="E21" s="8">
        <v>93</v>
      </c>
      <c r="F21" s="8" t="s">
        <v>45</v>
      </c>
      <c r="G21" s="8">
        <v>153</v>
      </c>
      <c r="H21" s="8">
        <v>144</v>
      </c>
      <c r="I21" s="8" t="s">
        <v>13</v>
      </c>
      <c r="J21" s="8">
        <v>131</v>
      </c>
      <c r="K21" s="8">
        <v>83</v>
      </c>
      <c r="L21" s="8" t="s">
        <v>46</v>
      </c>
      <c r="M21" s="8">
        <v>100</v>
      </c>
      <c r="N21" s="8">
        <v>94</v>
      </c>
      <c r="O21" s="8" t="s">
        <v>47</v>
      </c>
      <c r="P21" s="8">
        <v>113</v>
      </c>
      <c r="Q21" s="8">
        <v>110</v>
      </c>
      <c r="R21" s="32">
        <f t="shared" si="0"/>
        <v>608</v>
      </c>
      <c r="S21" s="32">
        <f t="shared" si="1"/>
        <v>524</v>
      </c>
      <c r="T21" s="41">
        <f t="shared" si="2"/>
        <v>86.18421052631578</v>
      </c>
    </row>
    <row r="22" spans="1:20">
      <c r="A22" s="55">
        <v>8</v>
      </c>
      <c r="B22" s="54" t="s">
        <v>51</v>
      </c>
      <c r="C22" s="8" t="s">
        <v>17</v>
      </c>
      <c r="D22" s="8">
        <v>107</v>
      </c>
      <c r="E22" s="8">
        <v>103</v>
      </c>
      <c r="F22" s="8" t="s">
        <v>10</v>
      </c>
      <c r="G22" s="8">
        <v>134</v>
      </c>
      <c r="H22" s="8">
        <v>124</v>
      </c>
      <c r="I22" s="8"/>
      <c r="J22" s="8"/>
      <c r="K22" s="8"/>
      <c r="L22" s="8" t="s">
        <v>49</v>
      </c>
      <c r="M22" s="8">
        <v>88</v>
      </c>
      <c r="N22" s="8">
        <v>87</v>
      </c>
      <c r="O22" s="8" t="s">
        <v>12</v>
      </c>
      <c r="P22" s="8">
        <v>74</v>
      </c>
      <c r="Q22" s="8">
        <v>72</v>
      </c>
      <c r="R22" s="47">
        <f t="shared" si="0"/>
        <v>403</v>
      </c>
      <c r="S22" s="47">
        <f t="shared" si="1"/>
        <v>386</v>
      </c>
      <c r="T22" s="50">
        <f t="shared" si="2"/>
        <v>95.781637717121598</v>
      </c>
    </row>
    <row r="23" spans="1:20">
      <c r="A23" s="55"/>
      <c r="B23" s="54"/>
      <c r="C23" s="8" t="s">
        <v>10</v>
      </c>
      <c r="D23" s="8">
        <v>107</v>
      </c>
      <c r="E23" s="8">
        <v>103</v>
      </c>
      <c r="F23" s="14" t="s">
        <v>14</v>
      </c>
      <c r="G23" s="8">
        <v>134</v>
      </c>
      <c r="H23" s="8">
        <v>124</v>
      </c>
      <c r="I23" s="8"/>
      <c r="J23" s="8"/>
      <c r="K23" s="8"/>
      <c r="L23" s="8" t="s">
        <v>50</v>
      </c>
      <c r="M23" s="8">
        <v>88</v>
      </c>
      <c r="N23" s="8">
        <v>87</v>
      </c>
      <c r="O23" s="8" t="s">
        <v>24</v>
      </c>
      <c r="P23" s="8">
        <v>74</v>
      </c>
      <c r="Q23" s="8">
        <v>72</v>
      </c>
      <c r="R23" s="49"/>
      <c r="S23" s="49"/>
      <c r="T23" s="52"/>
    </row>
    <row r="24" spans="1:20">
      <c r="A24" s="55">
        <v>9</v>
      </c>
      <c r="B24" s="54" t="s">
        <v>54</v>
      </c>
      <c r="C24" s="8" t="s">
        <v>10</v>
      </c>
      <c r="D24" s="8">
        <v>137</v>
      </c>
      <c r="E24" s="8">
        <v>127</v>
      </c>
      <c r="F24" s="8" t="s">
        <v>53</v>
      </c>
      <c r="G24" s="8">
        <v>136</v>
      </c>
      <c r="H24" s="8">
        <v>131</v>
      </c>
      <c r="I24" s="8" t="s">
        <v>10</v>
      </c>
      <c r="J24" s="8">
        <v>123</v>
      </c>
      <c r="K24" s="8">
        <v>110</v>
      </c>
      <c r="L24" s="8" t="s">
        <v>10</v>
      </c>
      <c r="M24" s="8">
        <v>105</v>
      </c>
      <c r="N24" s="8">
        <v>94</v>
      </c>
      <c r="O24" s="9"/>
      <c r="P24" s="9"/>
      <c r="Q24" s="9"/>
      <c r="R24" s="47">
        <f t="shared" si="0"/>
        <v>501</v>
      </c>
      <c r="S24" s="47">
        <f t="shared" si="1"/>
        <v>462</v>
      </c>
      <c r="T24" s="50">
        <f t="shared" si="2"/>
        <v>92.215568862275461</v>
      </c>
    </row>
    <row r="25" spans="1:20">
      <c r="A25" s="55"/>
      <c r="B25" s="54"/>
      <c r="C25" s="8" t="s">
        <v>52</v>
      </c>
      <c r="D25" s="8">
        <v>137</v>
      </c>
      <c r="E25" s="8">
        <v>127</v>
      </c>
      <c r="F25" s="8" t="s">
        <v>52</v>
      </c>
      <c r="G25" s="8">
        <v>136</v>
      </c>
      <c r="H25" s="8">
        <v>132</v>
      </c>
      <c r="I25" s="8" t="s">
        <v>52</v>
      </c>
      <c r="J25" s="8">
        <v>123</v>
      </c>
      <c r="K25" s="8">
        <v>110</v>
      </c>
      <c r="L25" s="8" t="s">
        <v>52</v>
      </c>
      <c r="M25" s="8">
        <v>105</v>
      </c>
      <c r="N25" s="8">
        <v>94</v>
      </c>
      <c r="O25" s="8"/>
      <c r="P25" s="8"/>
      <c r="Q25" s="8"/>
      <c r="R25" s="48"/>
      <c r="S25" s="48"/>
      <c r="T25" s="51"/>
    </row>
    <row r="26" spans="1:20">
      <c r="A26" s="55"/>
      <c r="B26" s="54"/>
      <c r="C26" s="8" t="s">
        <v>52</v>
      </c>
      <c r="D26" s="8">
        <v>137</v>
      </c>
      <c r="E26" s="8">
        <v>127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49"/>
      <c r="S26" s="49"/>
      <c r="T26" s="52"/>
    </row>
    <row r="27" spans="1:20" ht="30.75" customHeight="1">
      <c r="A27" s="8">
        <v>10</v>
      </c>
      <c r="B27" s="10" t="s">
        <v>60</v>
      </c>
      <c r="C27" s="8" t="s">
        <v>55</v>
      </c>
      <c r="D27" s="8">
        <v>95</v>
      </c>
      <c r="E27" s="8">
        <v>89</v>
      </c>
      <c r="F27" s="8" t="s">
        <v>56</v>
      </c>
      <c r="G27" s="8">
        <v>157</v>
      </c>
      <c r="H27" s="8">
        <v>150</v>
      </c>
      <c r="I27" s="8" t="s">
        <v>57</v>
      </c>
      <c r="J27" s="8">
        <v>89</v>
      </c>
      <c r="K27" s="8">
        <v>85</v>
      </c>
      <c r="L27" s="8" t="s">
        <v>58</v>
      </c>
      <c r="M27" s="8">
        <v>85</v>
      </c>
      <c r="N27" s="8">
        <v>82</v>
      </c>
      <c r="O27" s="8" t="s">
        <v>59</v>
      </c>
      <c r="P27" s="8">
        <v>101</v>
      </c>
      <c r="Q27" s="8">
        <v>99</v>
      </c>
      <c r="R27" s="32">
        <f t="shared" si="0"/>
        <v>527</v>
      </c>
      <c r="S27" s="32">
        <f t="shared" si="1"/>
        <v>505</v>
      </c>
      <c r="T27" s="41">
        <f t="shared" si="2"/>
        <v>95.825426944971539</v>
      </c>
    </row>
    <row r="28" spans="1:20">
      <c r="A28" s="55">
        <v>11</v>
      </c>
      <c r="B28" s="54" t="s">
        <v>65</v>
      </c>
      <c r="C28" s="8"/>
      <c r="D28" s="8"/>
      <c r="E28" s="8"/>
      <c r="F28" s="8"/>
      <c r="G28" s="8"/>
      <c r="H28" s="8"/>
      <c r="I28" s="8" t="s">
        <v>10</v>
      </c>
      <c r="J28" s="8">
        <v>142</v>
      </c>
      <c r="K28" s="8">
        <v>137</v>
      </c>
      <c r="L28" s="8" t="s">
        <v>10</v>
      </c>
      <c r="M28" s="8">
        <v>56</v>
      </c>
      <c r="N28" s="8">
        <v>54</v>
      </c>
      <c r="O28" s="15" t="s">
        <v>10</v>
      </c>
      <c r="P28" s="15">
        <v>115</v>
      </c>
      <c r="Q28" s="15">
        <v>104</v>
      </c>
      <c r="R28" s="47">
        <f t="shared" si="0"/>
        <v>313</v>
      </c>
      <c r="S28" s="47">
        <f t="shared" si="1"/>
        <v>295</v>
      </c>
      <c r="T28" s="50">
        <f t="shared" si="2"/>
        <v>94.249201277955279</v>
      </c>
    </row>
    <row r="29" spans="1:20">
      <c r="A29" s="55"/>
      <c r="B29" s="54"/>
      <c r="C29" s="8"/>
      <c r="D29" s="8"/>
      <c r="E29" s="8"/>
      <c r="F29" s="8"/>
      <c r="G29" s="8"/>
      <c r="H29" s="8"/>
      <c r="I29" s="8" t="s">
        <v>61</v>
      </c>
      <c r="J29" s="8">
        <v>142</v>
      </c>
      <c r="K29" s="8">
        <v>137</v>
      </c>
      <c r="L29" s="8" t="s">
        <v>62</v>
      </c>
      <c r="M29" s="8">
        <v>56</v>
      </c>
      <c r="N29" s="8">
        <v>54</v>
      </c>
      <c r="O29" s="15" t="s">
        <v>63</v>
      </c>
      <c r="P29" s="15">
        <v>115</v>
      </c>
      <c r="Q29" s="15">
        <v>104</v>
      </c>
      <c r="R29" s="48"/>
      <c r="S29" s="48"/>
      <c r="T29" s="51"/>
    </row>
    <row r="30" spans="1:20" ht="24.75" customHeight="1">
      <c r="A30" s="55"/>
      <c r="B30" s="54"/>
      <c r="C30" s="8"/>
      <c r="D30" s="8"/>
      <c r="E30" s="8"/>
      <c r="F30" s="9"/>
      <c r="G30" s="9"/>
      <c r="H30" s="9"/>
      <c r="I30" s="8"/>
      <c r="J30" s="8"/>
      <c r="K30" s="8"/>
      <c r="L30" s="8" t="s">
        <v>63</v>
      </c>
      <c r="M30" s="8">
        <v>56</v>
      </c>
      <c r="N30" s="8">
        <v>54</v>
      </c>
      <c r="O30" s="8"/>
      <c r="P30" s="8"/>
      <c r="Q30" s="8"/>
      <c r="R30" s="49"/>
      <c r="S30" s="49"/>
      <c r="T30" s="52"/>
    </row>
    <row r="31" spans="1:20">
      <c r="A31" s="8">
        <v>12</v>
      </c>
      <c r="B31" s="10" t="s">
        <v>64</v>
      </c>
      <c r="C31" s="13" t="s">
        <v>66</v>
      </c>
      <c r="D31" s="13">
        <v>181</v>
      </c>
      <c r="E31" s="13">
        <v>175</v>
      </c>
      <c r="F31" s="13" t="s">
        <v>52</v>
      </c>
      <c r="G31" s="13">
        <v>212</v>
      </c>
      <c r="H31" s="13">
        <v>171</v>
      </c>
      <c r="I31" s="13" t="s">
        <v>13</v>
      </c>
      <c r="J31" s="13">
        <v>222</v>
      </c>
      <c r="K31" s="13">
        <v>195</v>
      </c>
      <c r="L31" s="13" t="s">
        <v>66</v>
      </c>
      <c r="M31" s="13">
        <v>174</v>
      </c>
      <c r="N31" s="13">
        <v>170</v>
      </c>
      <c r="O31" s="13" t="s">
        <v>67</v>
      </c>
      <c r="P31" s="13">
        <v>145</v>
      </c>
      <c r="Q31" s="13">
        <v>141</v>
      </c>
      <c r="R31" s="32">
        <f t="shared" si="0"/>
        <v>934</v>
      </c>
      <c r="S31" s="32">
        <f t="shared" si="1"/>
        <v>852</v>
      </c>
      <c r="T31" s="41">
        <f t="shared" si="2"/>
        <v>91.220556745182009</v>
      </c>
    </row>
    <row r="32" spans="1:20" ht="30">
      <c r="A32" s="8">
        <v>13</v>
      </c>
      <c r="B32" s="10" t="s">
        <v>82</v>
      </c>
      <c r="C32" s="9" t="s">
        <v>68</v>
      </c>
      <c r="D32" s="9" t="s">
        <v>69</v>
      </c>
      <c r="E32" s="9" t="s">
        <v>70</v>
      </c>
      <c r="F32" s="9" t="s">
        <v>71</v>
      </c>
      <c r="G32" s="9" t="s">
        <v>72</v>
      </c>
      <c r="H32" s="9" t="s">
        <v>73</v>
      </c>
      <c r="I32" s="9" t="s">
        <v>74</v>
      </c>
      <c r="J32" s="9" t="s">
        <v>75</v>
      </c>
      <c r="K32" s="9" t="s">
        <v>76</v>
      </c>
      <c r="L32" s="9" t="s">
        <v>77</v>
      </c>
      <c r="M32" s="9" t="s">
        <v>78</v>
      </c>
      <c r="N32" s="9" t="s">
        <v>79</v>
      </c>
      <c r="O32" s="9" t="s">
        <v>80</v>
      </c>
      <c r="P32" s="9" t="s">
        <v>81</v>
      </c>
      <c r="Q32" s="9" t="s">
        <v>114</v>
      </c>
      <c r="R32" s="32">
        <f t="shared" si="0"/>
        <v>654</v>
      </c>
      <c r="S32" s="32">
        <f t="shared" si="1"/>
        <v>628</v>
      </c>
      <c r="T32" s="41">
        <f t="shared" si="2"/>
        <v>96.024464831804281</v>
      </c>
    </row>
    <row r="33" spans="1:20">
      <c r="A33" s="55">
        <v>14</v>
      </c>
      <c r="B33" s="54" t="s">
        <v>85</v>
      </c>
      <c r="C33" s="8" t="s">
        <v>10</v>
      </c>
      <c r="D33" s="8">
        <v>141</v>
      </c>
      <c r="E33" s="8">
        <v>133</v>
      </c>
      <c r="F33" s="8" t="s">
        <v>10</v>
      </c>
      <c r="G33" s="8">
        <v>167</v>
      </c>
      <c r="H33" s="8">
        <v>147</v>
      </c>
      <c r="I33" s="8" t="s">
        <v>10</v>
      </c>
      <c r="J33" s="8">
        <v>113</v>
      </c>
      <c r="K33" s="8">
        <v>109</v>
      </c>
      <c r="L33" s="8" t="s">
        <v>10</v>
      </c>
      <c r="M33" s="8">
        <v>127</v>
      </c>
      <c r="N33" s="8">
        <v>115</v>
      </c>
      <c r="O33" s="8" t="s">
        <v>10</v>
      </c>
      <c r="P33" s="8">
        <v>114</v>
      </c>
      <c r="Q33" s="8">
        <v>107</v>
      </c>
      <c r="R33" s="47">
        <f t="shared" si="0"/>
        <v>662</v>
      </c>
      <c r="S33" s="47">
        <f t="shared" si="1"/>
        <v>611</v>
      </c>
      <c r="T33" s="50">
        <f t="shared" si="2"/>
        <v>92.296072507552879</v>
      </c>
    </row>
    <row r="34" spans="1:20">
      <c r="A34" s="55"/>
      <c r="B34" s="54"/>
      <c r="C34" s="8" t="s">
        <v>52</v>
      </c>
      <c r="D34" s="8">
        <v>141</v>
      </c>
      <c r="E34" s="8">
        <v>133</v>
      </c>
      <c r="F34" s="8" t="s">
        <v>52</v>
      </c>
      <c r="G34" s="8"/>
      <c r="H34" s="8"/>
      <c r="I34" s="8" t="s">
        <v>52</v>
      </c>
      <c r="J34" s="8"/>
      <c r="K34" s="8"/>
      <c r="L34" s="8" t="s">
        <v>52</v>
      </c>
      <c r="M34" s="8"/>
      <c r="N34" s="8" t="s">
        <v>84</v>
      </c>
      <c r="O34" s="8" t="s">
        <v>52</v>
      </c>
      <c r="P34" s="8"/>
      <c r="Q34" s="8"/>
      <c r="R34" s="48"/>
      <c r="S34" s="48"/>
      <c r="T34" s="51"/>
    </row>
    <row r="35" spans="1:20">
      <c r="A35" s="55"/>
      <c r="B35" s="54"/>
      <c r="C35" s="8"/>
      <c r="D35" s="8"/>
      <c r="E35" s="8"/>
      <c r="F35" s="8"/>
      <c r="G35" s="8"/>
      <c r="H35" s="8"/>
      <c r="I35" s="8" t="s">
        <v>83</v>
      </c>
      <c r="J35" s="8"/>
      <c r="K35" s="8"/>
      <c r="L35" s="8"/>
      <c r="M35" s="8"/>
      <c r="N35" s="8"/>
      <c r="O35" s="8"/>
      <c r="P35" s="8"/>
      <c r="Q35" s="8"/>
      <c r="R35" s="49"/>
      <c r="S35" s="49"/>
      <c r="T35" s="52"/>
    </row>
    <row r="36" spans="1:20" ht="30">
      <c r="A36" s="8">
        <v>15</v>
      </c>
      <c r="B36" s="10" t="s">
        <v>98</v>
      </c>
      <c r="C36" s="8" t="s">
        <v>86</v>
      </c>
      <c r="D36" s="9" t="s">
        <v>87</v>
      </c>
      <c r="E36" s="9" t="s">
        <v>88</v>
      </c>
      <c r="F36" s="8" t="s">
        <v>86</v>
      </c>
      <c r="G36" s="9" t="s">
        <v>89</v>
      </c>
      <c r="H36" s="9" t="s">
        <v>90</v>
      </c>
      <c r="I36" s="8" t="s">
        <v>86</v>
      </c>
      <c r="J36" s="9" t="s">
        <v>91</v>
      </c>
      <c r="K36" s="9" t="s">
        <v>92</v>
      </c>
      <c r="L36" s="8" t="s">
        <v>86</v>
      </c>
      <c r="M36" s="9" t="s">
        <v>93</v>
      </c>
      <c r="N36" s="9" t="s">
        <v>94</v>
      </c>
      <c r="O36" s="9" t="s">
        <v>95</v>
      </c>
      <c r="P36" s="9" t="s">
        <v>96</v>
      </c>
      <c r="Q36" s="9" t="s">
        <v>97</v>
      </c>
      <c r="R36" s="32">
        <f t="shared" si="0"/>
        <v>1142</v>
      </c>
      <c r="S36" s="32">
        <f t="shared" si="1"/>
        <v>1101</v>
      </c>
      <c r="T36" s="41">
        <f t="shared" si="2"/>
        <v>96.409807355516648</v>
      </c>
    </row>
    <row r="37" spans="1:20">
      <c r="A37" s="8">
        <v>16</v>
      </c>
      <c r="B37" s="10" t="s">
        <v>99</v>
      </c>
      <c r="C37" s="8"/>
      <c r="D37" s="8">
        <v>210</v>
      </c>
      <c r="E37" s="8">
        <v>200</v>
      </c>
      <c r="F37" s="8"/>
      <c r="G37" s="8">
        <v>243</v>
      </c>
      <c r="H37" s="8">
        <v>223</v>
      </c>
      <c r="I37" s="8"/>
      <c r="J37" s="8">
        <v>189</v>
      </c>
      <c r="K37" s="8">
        <v>158</v>
      </c>
      <c r="L37" s="8"/>
      <c r="M37" s="8">
        <v>153</v>
      </c>
      <c r="N37" s="8">
        <v>145</v>
      </c>
      <c r="O37" s="8"/>
      <c r="P37" s="8">
        <v>54</v>
      </c>
      <c r="Q37" s="8">
        <v>51</v>
      </c>
      <c r="R37" s="32">
        <f t="shared" si="0"/>
        <v>849</v>
      </c>
      <c r="S37" s="32">
        <f t="shared" si="1"/>
        <v>777</v>
      </c>
      <c r="T37" s="41">
        <f t="shared" si="2"/>
        <v>91.519434628975262</v>
      </c>
    </row>
    <row r="38" spans="1:20">
      <c r="A38" s="8">
        <v>17</v>
      </c>
      <c r="B38" s="10" t="s">
        <v>113</v>
      </c>
      <c r="C38" s="9" t="s">
        <v>100</v>
      </c>
      <c r="D38" s="9" t="s">
        <v>101</v>
      </c>
      <c r="E38" s="9" t="s">
        <v>102</v>
      </c>
      <c r="F38" s="9" t="s">
        <v>103</v>
      </c>
      <c r="G38" s="9" t="s">
        <v>104</v>
      </c>
      <c r="H38" s="9" t="s">
        <v>105</v>
      </c>
      <c r="I38" s="9" t="s">
        <v>106</v>
      </c>
      <c r="J38" s="9" t="s">
        <v>75</v>
      </c>
      <c r="K38" s="9" t="s">
        <v>78</v>
      </c>
      <c r="L38" s="9" t="s">
        <v>107</v>
      </c>
      <c r="M38" s="9" t="s">
        <v>108</v>
      </c>
      <c r="N38" s="9" t="s">
        <v>109</v>
      </c>
      <c r="O38" s="9" t="s">
        <v>110</v>
      </c>
      <c r="P38" s="9" t="s">
        <v>111</v>
      </c>
      <c r="Q38" s="9" t="s">
        <v>112</v>
      </c>
      <c r="R38" s="32">
        <f t="shared" si="0"/>
        <v>616</v>
      </c>
      <c r="S38" s="32">
        <f t="shared" si="1"/>
        <v>498</v>
      </c>
      <c r="T38" s="41">
        <f t="shared" si="2"/>
        <v>80.844155844155836</v>
      </c>
    </row>
    <row r="39" spans="1:20">
      <c r="A39" s="55">
        <v>18</v>
      </c>
      <c r="B39" s="55" t="s">
        <v>116</v>
      </c>
      <c r="C39" s="19" t="s">
        <v>10</v>
      </c>
      <c r="D39" s="20">
        <v>115</v>
      </c>
      <c r="E39" s="20">
        <v>109</v>
      </c>
      <c r="F39" s="19" t="s">
        <v>10</v>
      </c>
      <c r="G39" s="20">
        <v>128</v>
      </c>
      <c r="H39" s="20">
        <v>121</v>
      </c>
      <c r="I39" s="19" t="s">
        <v>13</v>
      </c>
      <c r="J39" s="20">
        <v>113</v>
      </c>
      <c r="K39" s="20">
        <v>103</v>
      </c>
      <c r="L39" s="19" t="s">
        <v>11</v>
      </c>
      <c r="M39" s="20">
        <v>102</v>
      </c>
      <c r="N39" s="20">
        <v>100</v>
      </c>
      <c r="O39" s="19" t="s">
        <v>14</v>
      </c>
      <c r="P39" s="20">
        <v>93</v>
      </c>
      <c r="Q39" s="20">
        <v>91</v>
      </c>
      <c r="R39" s="47">
        <f t="shared" si="0"/>
        <v>551</v>
      </c>
      <c r="S39" s="47">
        <f t="shared" si="1"/>
        <v>524</v>
      </c>
      <c r="T39" s="50">
        <f t="shared" si="2"/>
        <v>95.099818511796727</v>
      </c>
    </row>
    <row r="40" spans="1:20">
      <c r="A40" s="55"/>
      <c r="B40" s="55"/>
      <c r="C40" s="19" t="s">
        <v>10</v>
      </c>
      <c r="D40" s="20">
        <v>115</v>
      </c>
      <c r="E40" s="20">
        <v>109</v>
      </c>
      <c r="F40" s="19" t="s">
        <v>23</v>
      </c>
      <c r="G40" s="20">
        <v>128</v>
      </c>
      <c r="H40" s="20">
        <v>121</v>
      </c>
      <c r="I40" s="19" t="s">
        <v>13</v>
      </c>
      <c r="J40" s="20">
        <v>113</v>
      </c>
      <c r="K40" s="20">
        <v>103</v>
      </c>
      <c r="L40" s="19" t="s">
        <v>34</v>
      </c>
      <c r="M40" s="20">
        <v>102</v>
      </c>
      <c r="N40" s="20">
        <v>100</v>
      </c>
      <c r="O40" s="19" t="s">
        <v>35</v>
      </c>
      <c r="P40" s="20">
        <v>93</v>
      </c>
      <c r="Q40" s="20">
        <v>91</v>
      </c>
      <c r="R40" s="48"/>
      <c r="S40" s="48"/>
      <c r="T40" s="51"/>
    </row>
    <row r="41" spans="1:20">
      <c r="A41" s="55"/>
      <c r="B41" s="55"/>
      <c r="C41" s="19"/>
      <c r="D41" s="20"/>
      <c r="E41" s="20"/>
      <c r="F41" s="19"/>
      <c r="G41" s="20"/>
      <c r="H41" s="20"/>
      <c r="I41" s="19"/>
      <c r="J41" s="20"/>
      <c r="K41" s="20"/>
      <c r="L41" s="20" t="s">
        <v>35</v>
      </c>
      <c r="M41" s="20">
        <v>102</v>
      </c>
      <c r="N41" s="20">
        <v>100</v>
      </c>
      <c r="O41" s="20"/>
      <c r="P41" s="20"/>
      <c r="Q41" s="20"/>
      <c r="R41" s="49"/>
      <c r="S41" s="49"/>
      <c r="T41" s="52"/>
    </row>
    <row r="42" spans="1:20">
      <c r="A42" s="56" t="s">
        <v>21</v>
      </c>
      <c r="B42" s="57"/>
      <c r="C42" s="16"/>
      <c r="D42" s="17">
        <f>D8+D9+D12+D14+D17+D18+D21+D22+D24+D27+D28+D31+D32+D33+D36+D37+D38+D39</f>
        <v>2267</v>
      </c>
      <c r="E42" s="17">
        <f t="shared" ref="E42:Q42" si="3">E8+E9+E12+E14+E17+E18+E21+E22+E24+E27+E28+E31+E32+E33+E36+E37+E38+E39</f>
        <v>2124</v>
      </c>
      <c r="F42" s="17"/>
      <c r="G42" s="17">
        <f t="shared" si="3"/>
        <v>2605</v>
      </c>
      <c r="H42" s="17">
        <f t="shared" si="3"/>
        <v>2355</v>
      </c>
      <c r="I42" s="17"/>
      <c r="J42" s="17">
        <f t="shared" si="3"/>
        <v>2162</v>
      </c>
      <c r="K42" s="17">
        <f t="shared" si="3"/>
        <v>1933</v>
      </c>
      <c r="L42" s="17"/>
      <c r="M42" s="17">
        <f t="shared" si="3"/>
        <v>1928</v>
      </c>
      <c r="N42" s="17">
        <f t="shared" si="3"/>
        <v>1829</v>
      </c>
      <c r="O42" s="17"/>
      <c r="P42" s="17">
        <f t="shared" si="3"/>
        <v>1734</v>
      </c>
      <c r="Q42" s="17">
        <f t="shared" si="3"/>
        <v>1708</v>
      </c>
      <c r="R42" s="39">
        <f t="shared" si="0"/>
        <v>10696</v>
      </c>
      <c r="S42" s="39">
        <f t="shared" si="1"/>
        <v>9949</v>
      </c>
      <c r="T42" s="46">
        <f t="shared" si="2"/>
        <v>93.016080777860893</v>
      </c>
    </row>
    <row r="43" spans="1:20"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20"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0"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0"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20"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0"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mergeCells count="57">
    <mergeCell ref="A6:A7"/>
    <mergeCell ref="B9:B11"/>
    <mergeCell ref="B12:B13"/>
    <mergeCell ref="B18:B20"/>
    <mergeCell ref="B22:B23"/>
    <mergeCell ref="A22:A23"/>
    <mergeCell ref="A9:A11"/>
    <mergeCell ref="A12:A13"/>
    <mergeCell ref="A14:A16"/>
    <mergeCell ref="A18:A20"/>
    <mergeCell ref="O6:Q6"/>
    <mergeCell ref="B4:Q4"/>
    <mergeCell ref="B14:B16"/>
    <mergeCell ref="B6:B7"/>
    <mergeCell ref="C6:E6"/>
    <mergeCell ref="F6:H6"/>
    <mergeCell ref="I6:K6"/>
    <mergeCell ref="L6:N6"/>
    <mergeCell ref="B24:B26"/>
    <mergeCell ref="B39:B41"/>
    <mergeCell ref="A39:A41"/>
    <mergeCell ref="A42:B42"/>
    <mergeCell ref="B28:B30"/>
    <mergeCell ref="B33:B35"/>
    <mergeCell ref="A24:A26"/>
    <mergeCell ref="A28:A30"/>
    <mergeCell ref="A33:A35"/>
    <mergeCell ref="R6:R7"/>
    <mergeCell ref="S6:S7"/>
    <mergeCell ref="T6:T7"/>
    <mergeCell ref="R9:R11"/>
    <mergeCell ref="S9:S11"/>
    <mergeCell ref="T9:T11"/>
    <mergeCell ref="R12:R13"/>
    <mergeCell ref="S12:S13"/>
    <mergeCell ref="T12:T13"/>
    <mergeCell ref="R14:R16"/>
    <mergeCell ref="S14:S16"/>
    <mergeCell ref="T14:T16"/>
    <mergeCell ref="R18:R20"/>
    <mergeCell ref="S18:S20"/>
    <mergeCell ref="T18:T20"/>
    <mergeCell ref="R22:R23"/>
    <mergeCell ref="S22:S23"/>
    <mergeCell ref="T22:T23"/>
    <mergeCell ref="R24:R26"/>
    <mergeCell ref="S24:S26"/>
    <mergeCell ref="T24:T26"/>
    <mergeCell ref="R28:R30"/>
    <mergeCell ref="S28:S30"/>
    <mergeCell ref="T28:T30"/>
    <mergeCell ref="R33:R35"/>
    <mergeCell ref="S33:S35"/>
    <mergeCell ref="T33:T35"/>
    <mergeCell ref="R39:R41"/>
    <mergeCell ref="S39:S41"/>
    <mergeCell ref="T39:T41"/>
  </mergeCells>
  <pageMargins left="0.25" right="0.25" top="0.25" bottom="0.25" header="0.25" footer="0.25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topLeftCell="A28" workbookViewId="0">
      <selection activeCell="Q37" sqref="Q37"/>
    </sheetView>
  </sheetViews>
  <sheetFormatPr defaultRowHeight="18.75"/>
  <cols>
    <col min="1" max="1" width="3.21875" customWidth="1"/>
    <col min="2" max="2" width="15.5546875" customWidth="1"/>
    <col min="3" max="3" width="10.44140625" customWidth="1"/>
    <col min="4" max="5" width="4.33203125" customWidth="1"/>
    <col min="6" max="6" width="9.5546875" customWidth="1"/>
    <col min="7" max="8" width="4.33203125" customWidth="1"/>
    <col min="9" max="9" width="10.5546875" customWidth="1"/>
    <col min="10" max="10" width="4.21875" customWidth="1"/>
    <col min="11" max="11" width="4.33203125" customWidth="1"/>
    <col min="12" max="12" width="10.33203125" customWidth="1"/>
    <col min="13" max="14" width="4.33203125" customWidth="1"/>
    <col min="15" max="15" width="10.109375" customWidth="1"/>
    <col min="16" max="17" width="4.33203125" customWidth="1"/>
    <col min="18" max="18" width="5.5546875" customWidth="1"/>
    <col min="19" max="19" width="5.33203125" customWidth="1"/>
    <col min="20" max="20" width="6.33203125" customWidth="1"/>
  </cols>
  <sheetData>
    <row r="1" spans="1:20">
      <c r="B1" s="5" t="s">
        <v>0</v>
      </c>
      <c r="C1" s="4"/>
      <c r="D1" s="4"/>
      <c r="E1" s="4"/>
      <c r="F1" s="4"/>
      <c r="G1" s="4"/>
      <c r="H1" s="4"/>
    </row>
    <row r="2" spans="1:20">
      <c r="C2" s="6"/>
      <c r="D2" s="6"/>
      <c r="E2" s="6"/>
      <c r="F2" s="6"/>
      <c r="G2" s="6"/>
      <c r="H2" s="6"/>
    </row>
    <row r="4" spans="1:20">
      <c r="B4" s="61" t="s">
        <v>117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0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20" ht="18.75" customHeight="1">
      <c r="A6" s="64" t="s">
        <v>22</v>
      </c>
      <c r="B6" s="62" t="s">
        <v>9</v>
      </c>
      <c r="C6" s="58" t="s">
        <v>3</v>
      </c>
      <c r="D6" s="59"/>
      <c r="E6" s="60"/>
      <c r="F6" s="58" t="s">
        <v>4</v>
      </c>
      <c r="G6" s="59"/>
      <c r="H6" s="60"/>
      <c r="I6" s="58" t="s">
        <v>5</v>
      </c>
      <c r="J6" s="59"/>
      <c r="K6" s="60"/>
      <c r="L6" s="58" t="s">
        <v>6</v>
      </c>
      <c r="M6" s="59"/>
      <c r="N6" s="60"/>
      <c r="O6" s="58" t="s">
        <v>7</v>
      </c>
      <c r="P6" s="59"/>
      <c r="Q6" s="60"/>
      <c r="R6" s="53" t="s">
        <v>209</v>
      </c>
      <c r="S6" s="53" t="s">
        <v>207</v>
      </c>
      <c r="T6" s="53" t="s">
        <v>208</v>
      </c>
    </row>
    <row r="7" spans="1:20" ht="51">
      <c r="A7" s="64"/>
      <c r="B7" s="63"/>
      <c r="C7" s="3" t="s">
        <v>8</v>
      </c>
      <c r="D7" s="3" t="s">
        <v>1</v>
      </c>
      <c r="E7" s="3" t="s">
        <v>2</v>
      </c>
      <c r="F7" s="3" t="s">
        <v>8</v>
      </c>
      <c r="G7" s="3" t="s">
        <v>1</v>
      </c>
      <c r="H7" s="3" t="s">
        <v>2</v>
      </c>
      <c r="I7" s="3" t="s">
        <v>8</v>
      </c>
      <c r="J7" s="3" t="s">
        <v>1</v>
      </c>
      <c r="K7" s="3" t="s">
        <v>2</v>
      </c>
      <c r="L7" s="3" t="s">
        <v>8</v>
      </c>
      <c r="M7" s="3" t="s">
        <v>1</v>
      </c>
      <c r="N7" s="3" t="s">
        <v>2</v>
      </c>
      <c r="O7" s="3" t="s">
        <v>8</v>
      </c>
      <c r="P7" s="3" t="s">
        <v>1</v>
      </c>
      <c r="Q7" s="3" t="s">
        <v>2</v>
      </c>
      <c r="R7" s="53"/>
      <c r="S7" s="53"/>
      <c r="T7" s="53"/>
    </row>
    <row r="8" spans="1:20">
      <c r="A8" s="71">
        <v>1</v>
      </c>
      <c r="B8" s="71" t="s">
        <v>51</v>
      </c>
      <c r="C8" s="24" t="s">
        <v>17</v>
      </c>
      <c r="D8" s="24">
        <v>107</v>
      </c>
      <c r="E8" s="24">
        <v>104</v>
      </c>
      <c r="F8" s="24" t="s">
        <v>10</v>
      </c>
      <c r="G8" s="24">
        <v>134</v>
      </c>
      <c r="H8" s="24">
        <v>128</v>
      </c>
      <c r="I8" s="24" t="s">
        <v>119</v>
      </c>
      <c r="J8" s="24">
        <v>81</v>
      </c>
      <c r="K8" s="24">
        <v>80</v>
      </c>
      <c r="L8" s="25" t="s">
        <v>120</v>
      </c>
      <c r="M8" s="24">
        <v>88</v>
      </c>
      <c r="N8" s="24">
        <v>87</v>
      </c>
      <c r="O8" s="24" t="s">
        <v>10</v>
      </c>
      <c r="P8" s="24">
        <v>74</v>
      </c>
      <c r="Q8" s="24">
        <v>74</v>
      </c>
      <c r="R8" s="65">
        <f>D8+G8+J8+M8+P8</f>
        <v>484</v>
      </c>
      <c r="S8" s="65">
        <f>E8+H8+K8+N8+Q8</f>
        <v>473</v>
      </c>
      <c r="T8" s="68">
        <f>S8/R8*100</f>
        <v>97.727272727272734</v>
      </c>
    </row>
    <row r="9" spans="1:20">
      <c r="A9" s="72"/>
      <c r="B9" s="72"/>
      <c r="C9" s="24"/>
      <c r="D9" s="24"/>
      <c r="E9" s="24"/>
      <c r="F9" s="24" t="s">
        <v>118</v>
      </c>
      <c r="G9" s="24">
        <v>134</v>
      </c>
      <c r="H9" s="24">
        <v>128</v>
      </c>
      <c r="I9" s="24" t="s">
        <v>23</v>
      </c>
      <c r="J9" s="24">
        <v>81</v>
      </c>
      <c r="K9" s="24">
        <v>80</v>
      </c>
      <c r="L9" s="25" t="s">
        <v>121</v>
      </c>
      <c r="M9" s="24">
        <v>88</v>
      </c>
      <c r="N9" s="24">
        <v>87</v>
      </c>
      <c r="O9" s="24" t="s">
        <v>12</v>
      </c>
      <c r="P9" s="24">
        <v>74</v>
      </c>
      <c r="Q9" s="24">
        <v>74</v>
      </c>
      <c r="R9" s="66"/>
      <c r="S9" s="66"/>
      <c r="T9" s="69"/>
    </row>
    <row r="10" spans="1:20">
      <c r="A10" s="73"/>
      <c r="B10" s="73"/>
      <c r="C10" s="24"/>
      <c r="D10" s="24"/>
      <c r="E10" s="24"/>
      <c r="F10" s="24" t="s">
        <v>10</v>
      </c>
      <c r="G10" s="24">
        <v>134</v>
      </c>
      <c r="H10" s="24">
        <v>128</v>
      </c>
      <c r="I10" s="14"/>
      <c r="J10" s="22"/>
      <c r="K10" s="22"/>
      <c r="L10" s="14"/>
      <c r="M10" s="22"/>
      <c r="N10" s="22"/>
      <c r="O10" s="14"/>
      <c r="P10" s="22"/>
      <c r="Q10" s="22"/>
      <c r="R10" s="67"/>
      <c r="S10" s="67"/>
      <c r="T10" s="70"/>
    </row>
    <row r="11" spans="1:20">
      <c r="A11" s="71">
        <v>2</v>
      </c>
      <c r="B11" s="71" t="s">
        <v>18</v>
      </c>
      <c r="C11" s="31" t="s">
        <v>17</v>
      </c>
      <c r="D11" s="24">
        <v>115</v>
      </c>
      <c r="E11" s="24">
        <v>112</v>
      </c>
      <c r="F11" s="31" t="s">
        <v>14</v>
      </c>
      <c r="G11" s="24">
        <v>128</v>
      </c>
      <c r="H11" s="24">
        <v>120</v>
      </c>
      <c r="I11" s="31" t="s">
        <v>11</v>
      </c>
      <c r="J11" s="24">
        <v>113</v>
      </c>
      <c r="K11" s="24">
        <v>111</v>
      </c>
      <c r="L11" s="31" t="s">
        <v>13</v>
      </c>
      <c r="M11" s="24">
        <v>102</v>
      </c>
      <c r="N11" s="24">
        <v>99</v>
      </c>
      <c r="O11" s="31" t="s">
        <v>12</v>
      </c>
      <c r="P11" s="24">
        <v>93</v>
      </c>
      <c r="Q11" s="24">
        <v>92</v>
      </c>
      <c r="R11" s="65">
        <f t="shared" ref="R11:R39" si="0">D11+G11+J11+M11+P11</f>
        <v>551</v>
      </c>
      <c r="S11" s="65">
        <f t="shared" ref="S11:S39" si="1">E11+H11+K11+N11+Q11</f>
        <v>534</v>
      </c>
      <c r="T11" s="68">
        <f t="shared" ref="T11:T39" si="2">S11/R11*100</f>
        <v>96.914700544464608</v>
      </c>
    </row>
    <row r="12" spans="1:20">
      <c r="A12" s="73"/>
      <c r="B12" s="73"/>
      <c r="C12" s="31" t="s">
        <v>17</v>
      </c>
      <c r="D12" s="24">
        <v>115</v>
      </c>
      <c r="E12" s="24">
        <v>112</v>
      </c>
      <c r="F12" s="22"/>
      <c r="G12" s="22"/>
      <c r="H12" s="22"/>
      <c r="I12" s="31" t="s">
        <v>123</v>
      </c>
      <c r="J12" s="24">
        <v>113</v>
      </c>
      <c r="K12" s="24">
        <v>111</v>
      </c>
      <c r="L12" s="31" t="s">
        <v>13</v>
      </c>
      <c r="M12" s="24">
        <v>102</v>
      </c>
      <c r="N12" s="24">
        <v>99</v>
      </c>
      <c r="O12" s="31" t="s">
        <v>62</v>
      </c>
      <c r="P12" s="24">
        <v>93</v>
      </c>
      <c r="Q12" s="24">
        <v>92</v>
      </c>
      <c r="R12" s="67"/>
      <c r="S12" s="67"/>
      <c r="T12" s="70"/>
    </row>
    <row r="13" spans="1:20">
      <c r="A13" s="22">
        <v>3</v>
      </c>
      <c r="B13" s="22" t="s">
        <v>15</v>
      </c>
      <c r="C13" s="24" t="s">
        <v>39</v>
      </c>
      <c r="D13" s="24">
        <v>96</v>
      </c>
      <c r="E13" s="24">
        <v>96</v>
      </c>
      <c r="F13" s="24" t="s">
        <v>124</v>
      </c>
      <c r="G13" s="24">
        <v>113</v>
      </c>
      <c r="H13" s="24">
        <v>113</v>
      </c>
      <c r="I13" s="24" t="s">
        <v>125</v>
      </c>
      <c r="J13" s="24">
        <v>106</v>
      </c>
      <c r="K13" s="24">
        <v>102</v>
      </c>
      <c r="L13" s="24" t="s">
        <v>126</v>
      </c>
      <c r="M13" s="24">
        <v>101</v>
      </c>
      <c r="N13" s="24">
        <v>97</v>
      </c>
      <c r="O13" s="24" t="s">
        <v>127</v>
      </c>
      <c r="P13" s="24">
        <v>98</v>
      </c>
      <c r="Q13" s="24">
        <v>95</v>
      </c>
      <c r="R13" s="42">
        <f t="shared" si="0"/>
        <v>514</v>
      </c>
      <c r="S13" s="42">
        <f t="shared" si="1"/>
        <v>503</v>
      </c>
      <c r="T13" s="43">
        <f t="shared" si="2"/>
        <v>97.859922178988327</v>
      </c>
    </row>
    <row r="14" spans="1:20" ht="24.95" customHeight="1">
      <c r="A14" s="22">
        <v>4</v>
      </c>
      <c r="B14" s="22" t="s">
        <v>28</v>
      </c>
      <c r="C14" s="22"/>
      <c r="D14" s="22"/>
      <c r="E14" s="22"/>
      <c r="F14" s="22"/>
      <c r="G14" s="22"/>
      <c r="H14" s="22"/>
      <c r="I14" s="24" t="s">
        <v>25</v>
      </c>
      <c r="J14" s="24">
        <v>79</v>
      </c>
      <c r="K14" s="24">
        <v>74</v>
      </c>
      <c r="L14" s="24" t="s">
        <v>128</v>
      </c>
      <c r="M14" s="24">
        <v>89</v>
      </c>
      <c r="N14" s="24">
        <v>86</v>
      </c>
      <c r="O14" s="24" t="s">
        <v>129</v>
      </c>
      <c r="P14" s="24">
        <v>73</v>
      </c>
      <c r="Q14" s="24">
        <v>72</v>
      </c>
      <c r="R14" s="42">
        <f t="shared" si="0"/>
        <v>241</v>
      </c>
      <c r="S14" s="42">
        <f t="shared" si="1"/>
        <v>232</v>
      </c>
      <c r="T14" s="43">
        <f t="shared" si="2"/>
        <v>96.265560165975103</v>
      </c>
    </row>
    <row r="15" spans="1:20" ht="24.95" customHeight="1">
      <c r="A15" s="71">
        <v>5</v>
      </c>
      <c r="B15" s="71" t="s">
        <v>20</v>
      </c>
      <c r="C15" s="22" t="s">
        <v>130</v>
      </c>
      <c r="D15" s="22">
        <v>73</v>
      </c>
      <c r="E15" s="22">
        <v>68</v>
      </c>
      <c r="F15" s="22" t="s">
        <v>130</v>
      </c>
      <c r="G15" s="22">
        <v>91</v>
      </c>
      <c r="H15" s="22">
        <v>89</v>
      </c>
      <c r="I15" s="22" t="s">
        <v>130</v>
      </c>
      <c r="J15" s="22">
        <v>77</v>
      </c>
      <c r="K15" s="22">
        <v>76</v>
      </c>
      <c r="L15" s="22" t="s">
        <v>63</v>
      </c>
      <c r="M15" s="22">
        <v>61</v>
      </c>
      <c r="N15" s="22">
        <v>59</v>
      </c>
      <c r="O15" s="22" t="s">
        <v>134</v>
      </c>
      <c r="P15" s="22">
        <v>44</v>
      </c>
      <c r="Q15" s="22">
        <v>44</v>
      </c>
      <c r="R15" s="65">
        <f t="shared" si="0"/>
        <v>346</v>
      </c>
      <c r="S15" s="65">
        <f t="shared" si="1"/>
        <v>336</v>
      </c>
      <c r="T15" s="68">
        <f t="shared" si="2"/>
        <v>97.109826589595372</v>
      </c>
    </row>
    <row r="16" spans="1:20" ht="24.95" customHeight="1">
      <c r="A16" s="72"/>
      <c r="B16" s="72"/>
      <c r="C16" s="22" t="s">
        <v>52</v>
      </c>
      <c r="D16" s="22">
        <v>73</v>
      </c>
      <c r="E16" s="22">
        <v>68</v>
      </c>
      <c r="F16" s="22" t="s">
        <v>63</v>
      </c>
      <c r="G16" s="22">
        <v>91</v>
      </c>
      <c r="H16" s="22">
        <v>89</v>
      </c>
      <c r="I16" s="22" t="s">
        <v>131</v>
      </c>
      <c r="J16" s="22">
        <v>77</v>
      </c>
      <c r="K16" s="22">
        <v>76</v>
      </c>
      <c r="L16" s="22" t="s">
        <v>133</v>
      </c>
      <c r="M16" s="22">
        <v>61</v>
      </c>
      <c r="N16" s="22">
        <v>59</v>
      </c>
      <c r="O16" s="22" t="s">
        <v>35</v>
      </c>
      <c r="P16" s="22">
        <v>44</v>
      </c>
      <c r="Q16" s="22">
        <v>44</v>
      </c>
      <c r="R16" s="66"/>
      <c r="S16" s="66"/>
      <c r="T16" s="69"/>
    </row>
    <row r="17" spans="1:20" ht="24.95" customHeight="1">
      <c r="A17" s="73"/>
      <c r="B17" s="73"/>
      <c r="C17" s="22" t="s">
        <v>52</v>
      </c>
      <c r="D17" s="22">
        <v>73</v>
      </c>
      <c r="E17" s="22">
        <v>68</v>
      </c>
      <c r="F17" s="22" t="s">
        <v>63</v>
      </c>
      <c r="G17" s="22">
        <v>91</v>
      </c>
      <c r="H17" s="22">
        <v>89</v>
      </c>
      <c r="I17" s="22" t="s">
        <v>132</v>
      </c>
      <c r="J17" s="22">
        <v>77</v>
      </c>
      <c r="K17" s="22">
        <v>76</v>
      </c>
      <c r="L17" s="22"/>
      <c r="M17" s="22"/>
      <c r="N17" s="22"/>
      <c r="O17" s="22" t="s">
        <v>24</v>
      </c>
      <c r="P17" s="22">
        <v>44</v>
      </c>
      <c r="Q17" s="22">
        <v>44</v>
      </c>
      <c r="R17" s="67"/>
      <c r="S17" s="67"/>
      <c r="T17" s="70"/>
    </row>
    <row r="18" spans="1:20" ht="24.95" customHeight="1">
      <c r="A18" s="71">
        <v>6</v>
      </c>
      <c r="B18" s="71" t="s">
        <v>26</v>
      </c>
      <c r="C18" s="24" t="s">
        <v>10</v>
      </c>
      <c r="D18" s="24">
        <v>93</v>
      </c>
      <c r="E18" s="24">
        <v>86</v>
      </c>
      <c r="F18" s="24" t="s">
        <v>11</v>
      </c>
      <c r="G18" s="24">
        <v>101</v>
      </c>
      <c r="H18" s="24">
        <v>97</v>
      </c>
      <c r="I18" s="37" t="s">
        <v>10</v>
      </c>
      <c r="J18" s="24">
        <v>83</v>
      </c>
      <c r="K18" s="24">
        <v>80</v>
      </c>
      <c r="L18" s="24" t="s">
        <v>13</v>
      </c>
      <c r="M18" s="24">
        <v>69</v>
      </c>
      <c r="N18" s="24">
        <v>69</v>
      </c>
      <c r="O18" s="24" t="s">
        <v>10</v>
      </c>
      <c r="P18" s="24">
        <v>79</v>
      </c>
      <c r="Q18" s="24">
        <v>79</v>
      </c>
      <c r="R18" s="65">
        <f t="shared" si="0"/>
        <v>425</v>
      </c>
      <c r="S18" s="65">
        <f t="shared" si="1"/>
        <v>411</v>
      </c>
      <c r="T18" s="68">
        <f t="shared" si="2"/>
        <v>96.705882352941174</v>
      </c>
    </row>
    <row r="19" spans="1:20">
      <c r="A19" s="72"/>
      <c r="B19" s="72"/>
      <c r="C19" s="24" t="s">
        <v>17</v>
      </c>
      <c r="D19" s="24">
        <v>93</v>
      </c>
      <c r="E19" s="24">
        <v>86</v>
      </c>
      <c r="F19" s="24" t="s">
        <v>14</v>
      </c>
      <c r="G19" s="24">
        <v>101</v>
      </c>
      <c r="H19" s="24">
        <v>97</v>
      </c>
      <c r="I19" s="24" t="s">
        <v>34</v>
      </c>
      <c r="J19" s="24">
        <v>83</v>
      </c>
      <c r="K19" s="24">
        <v>80</v>
      </c>
      <c r="L19" s="24" t="s">
        <v>13</v>
      </c>
      <c r="M19" s="24">
        <v>69</v>
      </c>
      <c r="N19" s="24">
        <v>69</v>
      </c>
      <c r="O19" s="24" t="s">
        <v>63</v>
      </c>
      <c r="P19" s="24">
        <v>79</v>
      </c>
      <c r="Q19" s="24">
        <v>79</v>
      </c>
      <c r="R19" s="66"/>
      <c r="S19" s="66"/>
      <c r="T19" s="69"/>
    </row>
    <row r="20" spans="1:20" ht="24.95" customHeight="1">
      <c r="A20" s="73"/>
      <c r="B20" s="73"/>
      <c r="C20" s="24" t="s">
        <v>17</v>
      </c>
      <c r="D20" s="24">
        <v>93</v>
      </c>
      <c r="E20" s="24">
        <v>86</v>
      </c>
      <c r="F20" s="24"/>
      <c r="G20" s="24"/>
      <c r="H20" s="24"/>
      <c r="I20" s="24"/>
      <c r="J20" s="24"/>
      <c r="K20" s="24"/>
      <c r="L20" s="24" t="s">
        <v>13</v>
      </c>
      <c r="M20" s="24">
        <v>69</v>
      </c>
      <c r="N20" s="24">
        <v>69</v>
      </c>
      <c r="O20" s="24" t="s">
        <v>135</v>
      </c>
      <c r="P20" s="24">
        <v>79</v>
      </c>
      <c r="Q20" s="24">
        <v>79</v>
      </c>
      <c r="R20" s="67"/>
      <c r="S20" s="67"/>
      <c r="T20" s="70"/>
    </row>
    <row r="21" spans="1:20" ht="30">
      <c r="A21" s="22">
        <v>7</v>
      </c>
      <c r="B21" s="22" t="s">
        <v>16</v>
      </c>
      <c r="C21" s="24" t="s">
        <v>136</v>
      </c>
      <c r="D21" s="32">
        <v>137</v>
      </c>
      <c r="E21" s="24">
        <v>130</v>
      </c>
      <c r="F21" s="24" t="s">
        <v>14</v>
      </c>
      <c r="G21" s="24">
        <v>175</v>
      </c>
      <c r="H21" s="32">
        <v>165</v>
      </c>
      <c r="I21" s="24" t="s">
        <v>137</v>
      </c>
      <c r="J21" s="24">
        <v>125</v>
      </c>
      <c r="K21" s="32">
        <v>121</v>
      </c>
      <c r="L21" s="25" t="s">
        <v>31</v>
      </c>
      <c r="M21" s="24">
        <v>113</v>
      </c>
      <c r="N21" s="32">
        <v>105</v>
      </c>
      <c r="O21" s="25" t="s">
        <v>138</v>
      </c>
      <c r="P21" s="24">
        <v>108</v>
      </c>
      <c r="Q21" s="32">
        <v>105</v>
      </c>
      <c r="R21" s="42">
        <f t="shared" si="0"/>
        <v>658</v>
      </c>
      <c r="S21" s="42">
        <f t="shared" si="1"/>
        <v>626</v>
      </c>
      <c r="T21" s="43">
        <f t="shared" si="2"/>
        <v>95.136778115501514</v>
      </c>
    </row>
    <row r="22" spans="1:20">
      <c r="A22" s="22">
        <v>8</v>
      </c>
      <c r="B22" s="22" t="s">
        <v>48</v>
      </c>
      <c r="C22" s="22" t="s">
        <v>10</v>
      </c>
      <c r="D22" s="22">
        <v>111</v>
      </c>
      <c r="E22" s="22">
        <v>101</v>
      </c>
      <c r="F22" s="24" t="s">
        <v>139</v>
      </c>
      <c r="G22" s="24">
        <v>153</v>
      </c>
      <c r="H22" s="24">
        <v>145</v>
      </c>
      <c r="I22" s="24" t="s">
        <v>10</v>
      </c>
      <c r="J22" s="24">
        <v>130</v>
      </c>
      <c r="K22" s="24">
        <v>114</v>
      </c>
      <c r="L22" s="25" t="s">
        <v>13</v>
      </c>
      <c r="M22" s="24">
        <v>100</v>
      </c>
      <c r="N22" s="24">
        <v>80</v>
      </c>
      <c r="O22" s="24" t="s">
        <v>140</v>
      </c>
      <c r="P22" s="24">
        <v>113</v>
      </c>
      <c r="Q22" s="24">
        <v>110</v>
      </c>
      <c r="R22" s="42">
        <f t="shared" ref="R22" si="3">D22+G22+J22+M22+P22</f>
        <v>607</v>
      </c>
      <c r="S22" s="42">
        <f t="shared" ref="S22" si="4">E22+H22+K22+N22+Q22</f>
        <v>550</v>
      </c>
      <c r="T22" s="43">
        <f t="shared" si="2"/>
        <v>90.609555189456344</v>
      </c>
    </row>
    <row r="23" spans="1:20">
      <c r="A23" s="22">
        <v>9</v>
      </c>
      <c r="B23" s="22" t="s">
        <v>99</v>
      </c>
      <c r="C23" s="22"/>
      <c r="D23" s="33">
        <v>210</v>
      </c>
      <c r="E23" s="33">
        <v>198</v>
      </c>
      <c r="F23" s="14"/>
      <c r="G23" s="33">
        <v>243</v>
      </c>
      <c r="H23" s="33">
        <v>226</v>
      </c>
      <c r="I23" s="22"/>
      <c r="J23" s="22"/>
      <c r="K23" s="22"/>
      <c r="L23" s="22"/>
      <c r="M23" s="33">
        <v>153</v>
      </c>
      <c r="N23" s="33">
        <v>136</v>
      </c>
      <c r="O23" s="22"/>
      <c r="P23" s="33">
        <v>80</v>
      </c>
      <c r="Q23" s="33">
        <v>76</v>
      </c>
      <c r="R23" s="42">
        <f t="shared" si="0"/>
        <v>686</v>
      </c>
      <c r="S23" s="42">
        <f t="shared" si="1"/>
        <v>636</v>
      </c>
      <c r="T23" s="43">
        <f t="shared" si="2"/>
        <v>92.711370262390673</v>
      </c>
    </row>
    <row r="24" spans="1:20">
      <c r="A24" s="22">
        <v>10</v>
      </c>
      <c r="B24" s="22" t="s">
        <v>98</v>
      </c>
      <c r="C24" s="24" t="s">
        <v>86</v>
      </c>
      <c r="D24" s="9" t="s">
        <v>87</v>
      </c>
      <c r="E24" s="9" t="s">
        <v>141</v>
      </c>
      <c r="F24" s="24" t="s">
        <v>86</v>
      </c>
      <c r="G24" s="9" t="s">
        <v>89</v>
      </c>
      <c r="H24" s="9" t="s">
        <v>142</v>
      </c>
      <c r="I24" s="24" t="s">
        <v>143</v>
      </c>
      <c r="J24" s="9" t="s">
        <v>91</v>
      </c>
      <c r="K24" s="9" t="s">
        <v>144</v>
      </c>
      <c r="L24" s="24" t="s">
        <v>145</v>
      </c>
      <c r="M24" s="9" t="s">
        <v>93</v>
      </c>
      <c r="N24" s="9" t="s">
        <v>146</v>
      </c>
      <c r="O24" s="9" t="s">
        <v>147</v>
      </c>
      <c r="P24" s="9" t="s">
        <v>96</v>
      </c>
      <c r="Q24" s="9" t="s">
        <v>148</v>
      </c>
      <c r="R24" s="42">
        <f t="shared" si="0"/>
        <v>1142</v>
      </c>
      <c r="S24" s="42">
        <f t="shared" si="1"/>
        <v>1104</v>
      </c>
      <c r="T24" s="43">
        <f t="shared" si="2"/>
        <v>96.672504378283705</v>
      </c>
    </row>
    <row r="25" spans="1:20">
      <c r="A25" s="22">
        <v>11</v>
      </c>
      <c r="B25" s="30" t="s">
        <v>64</v>
      </c>
      <c r="C25" s="30" t="s">
        <v>10</v>
      </c>
      <c r="D25" s="30">
        <v>181</v>
      </c>
      <c r="E25" s="30">
        <v>178</v>
      </c>
      <c r="F25" s="34" t="s">
        <v>52</v>
      </c>
      <c r="G25" s="34">
        <v>248</v>
      </c>
      <c r="H25" s="34">
        <v>241</v>
      </c>
      <c r="I25" s="34" t="s">
        <v>39</v>
      </c>
      <c r="J25" s="34">
        <v>222</v>
      </c>
      <c r="K25" s="34">
        <v>206</v>
      </c>
      <c r="L25" s="35" t="s">
        <v>66</v>
      </c>
      <c r="M25" s="34">
        <v>174</v>
      </c>
      <c r="N25" s="34">
        <v>156</v>
      </c>
      <c r="O25" s="34" t="s">
        <v>149</v>
      </c>
      <c r="P25" s="34">
        <v>145</v>
      </c>
      <c r="Q25" s="34">
        <v>126</v>
      </c>
      <c r="R25" s="42">
        <f t="shared" si="0"/>
        <v>970</v>
      </c>
      <c r="S25" s="42">
        <f t="shared" si="1"/>
        <v>907</v>
      </c>
      <c r="T25" s="43">
        <f t="shared" si="2"/>
        <v>93.505154639175259</v>
      </c>
    </row>
    <row r="26" spans="1:20" ht="30">
      <c r="A26" s="22">
        <v>12</v>
      </c>
      <c r="B26" s="22" t="s">
        <v>60</v>
      </c>
      <c r="C26" s="24" t="s">
        <v>17</v>
      </c>
      <c r="D26" s="24">
        <v>95</v>
      </c>
      <c r="E26" s="24">
        <v>91</v>
      </c>
      <c r="F26" s="24" t="s">
        <v>150</v>
      </c>
      <c r="G26" s="24">
        <v>157</v>
      </c>
      <c r="H26" s="24">
        <v>150</v>
      </c>
      <c r="I26" s="24" t="s">
        <v>151</v>
      </c>
      <c r="J26" s="24">
        <v>89</v>
      </c>
      <c r="K26" s="24">
        <v>75</v>
      </c>
      <c r="L26" s="24" t="s">
        <v>152</v>
      </c>
      <c r="M26" s="24">
        <v>85</v>
      </c>
      <c r="N26" s="24">
        <v>82</v>
      </c>
      <c r="O26" s="24" t="s">
        <v>153</v>
      </c>
      <c r="P26" s="24">
        <v>101</v>
      </c>
      <c r="Q26" s="24">
        <v>100</v>
      </c>
      <c r="R26" s="42">
        <f t="shared" si="0"/>
        <v>527</v>
      </c>
      <c r="S26" s="42">
        <f t="shared" si="1"/>
        <v>498</v>
      </c>
      <c r="T26" s="43">
        <f t="shared" si="2"/>
        <v>94.497153700189756</v>
      </c>
    </row>
    <row r="27" spans="1:20" ht="30.75" customHeight="1">
      <c r="A27" s="71">
        <v>13</v>
      </c>
      <c r="B27" s="71" t="s">
        <v>54</v>
      </c>
      <c r="C27" s="24" t="s">
        <v>10</v>
      </c>
      <c r="D27" s="24">
        <v>137</v>
      </c>
      <c r="E27" s="24">
        <v>129</v>
      </c>
      <c r="F27" s="24" t="s">
        <v>10</v>
      </c>
      <c r="G27" s="24">
        <v>136</v>
      </c>
      <c r="H27" s="24">
        <v>132</v>
      </c>
      <c r="I27" s="24" t="s">
        <v>10</v>
      </c>
      <c r="J27" s="24">
        <v>123</v>
      </c>
      <c r="K27" s="24">
        <v>109</v>
      </c>
      <c r="L27" s="22"/>
      <c r="M27" s="22"/>
      <c r="N27" s="22"/>
      <c r="O27" s="24" t="s">
        <v>10</v>
      </c>
      <c r="P27" s="24">
        <v>114</v>
      </c>
      <c r="Q27" s="24">
        <v>106</v>
      </c>
      <c r="R27" s="65">
        <f t="shared" si="0"/>
        <v>510</v>
      </c>
      <c r="S27" s="65">
        <f t="shared" si="1"/>
        <v>476</v>
      </c>
      <c r="T27" s="68">
        <f t="shared" si="2"/>
        <v>93.333333333333329</v>
      </c>
    </row>
    <row r="28" spans="1:20">
      <c r="A28" s="72"/>
      <c r="B28" s="72"/>
      <c r="C28" s="24" t="s">
        <v>52</v>
      </c>
      <c r="D28" s="24">
        <v>137</v>
      </c>
      <c r="E28" s="24">
        <v>129</v>
      </c>
      <c r="F28" s="24" t="s">
        <v>52</v>
      </c>
      <c r="G28" s="24">
        <v>136</v>
      </c>
      <c r="H28" s="24">
        <v>132</v>
      </c>
      <c r="I28" s="24" t="s">
        <v>52</v>
      </c>
      <c r="J28" s="24">
        <v>123</v>
      </c>
      <c r="K28" s="24">
        <v>109</v>
      </c>
      <c r="L28" s="22"/>
      <c r="M28" s="22"/>
      <c r="N28" s="22"/>
      <c r="O28" s="24" t="s">
        <v>52</v>
      </c>
      <c r="P28" s="24">
        <v>114</v>
      </c>
      <c r="Q28" s="24">
        <v>106</v>
      </c>
      <c r="R28" s="66"/>
      <c r="S28" s="66"/>
      <c r="T28" s="69"/>
    </row>
    <row r="29" spans="1:20">
      <c r="A29" s="73"/>
      <c r="B29" s="73"/>
      <c r="C29" s="24" t="s">
        <v>52</v>
      </c>
      <c r="D29" s="24">
        <v>137</v>
      </c>
      <c r="E29" s="24">
        <v>129</v>
      </c>
      <c r="F29" s="24" t="s">
        <v>52</v>
      </c>
      <c r="G29" s="24">
        <v>136</v>
      </c>
      <c r="H29" s="24">
        <v>132</v>
      </c>
      <c r="I29" s="24" t="s">
        <v>52</v>
      </c>
      <c r="J29" s="24">
        <v>123</v>
      </c>
      <c r="K29" s="24">
        <v>109</v>
      </c>
      <c r="L29" s="22"/>
      <c r="M29" s="22"/>
      <c r="N29" s="22"/>
      <c r="O29" s="24" t="s">
        <v>52</v>
      </c>
      <c r="P29" s="24">
        <v>114</v>
      </c>
      <c r="Q29" s="24">
        <v>106</v>
      </c>
      <c r="R29" s="67"/>
      <c r="S29" s="67"/>
      <c r="T29" s="70"/>
    </row>
    <row r="30" spans="1:20" ht="30">
      <c r="A30" s="22">
        <v>14</v>
      </c>
      <c r="B30" s="22" t="s">
        <v>82</v>
      </c>
      <c r="C30" s="36" t="s">
        <v>68</v>
      </c>
      <c r="D30" s="36" t="s">
        <v>69</v>
      </c>
      <c r="E30" s="36" t="s">
        <v>73</v>
      </c>
      <c r="F30" s="36" t="s">
        <v>154</v>
      </c>
      <c r="G30" s="36" t="s">
        <v>72</v>
      </c>
      <c r="H30" s="36" t="s">
        <v>155</v>
      </c>
      <c r="I30" s="36" t="s">
        <v>156</v>
      </c>
      <c r="J30" s="36" t="s">
        <v>75</v>
      </c>
      <c r="K30" s="36" t="s">
        <v>157</v>
      </c>
      <c r="L30" s="36" t="s">
        <v>158</v>
      </c>
      <c r="M30" s="36" t="s">
        <v>78</v>
      </c>
      <c r="N30" s="36" t="s">
        <v>111</v>
      </c>
      <c r="O30" s="36" t="s">
        <v>159</v>
      </c>
      <c r="P30" s="36" t="s">
        <v>81</v>
      </c>
      <c r="Q30" s="36" t="s">
        <v>78</v>
      </c>
      <c r="R30" s="42">
        <f t="shared" si="0"/>
        <v>654</v>
      </c>
      <c r="S30" s="42">
        <f t="shared" si="1"/>
        <v>609</v>
      </c>
      <c r="T30" s="43">
        <f t="shared" si="2"/>
        <v>93.11926605504587</v>
      </c>
    </row>
    <row r="31" spans="1:20">
      <c r="A31" s="71">
        <v>15</v>
      </c>
      <c r="B31" s="71" t="s">
        <v>65</v>
      </c>
      <c r="C31" s="24"/>
      <c r="D31" s="24"/>
      <c r="E31" s="24"/>
      <c r="F31" s="24" t="s">
        <v>10</v>
      </c>
      <c r="G31" s="24">
        <v>99</v>
      </c>
      <c r="H31" s="24">
        <v>93</v>
      </c>
      <c r="I31" s="24" t="s">
        <v>36</v>
      </c>
      <c r="J31" s="24">
        <v>142</v>
      </c>
      <c r="K31" s="24">
        <v>119</v>
      </c>
      <c r="L31" s="24" t="s">
        <v>10</v>
      </c>
      <c r="M31" s="24">
        <v>55</v>
      </c>
      <c r="N31" s="24">
        <v>55</v>
      </c>
      <c r="O31" s="24" t="s">
        <v>162</v>
      </c>
      <c r="P31" s="24">
        <v>115</v>
      </c>
      <c r="Q31" s="24">
        <v>106</v>
      </c>
      <c r="R31" s="65">
        <f t="shared" si="0"/>
        <v>411</v>
      </c>
      <c r="S31" s="65">
        <f t="shared" si="1"/>
        <v>373</v>
      </c>
      <c r="T31" s="68">
        <f t="shared" si="2"/>
        <v>90.754257907542581</v>
      </c>
    </row>
    <row r="32" spans="1:20" ht="30">
      <c r="A32" s="72"/>
      <c r="B32" s="72"/>
      <c r="C32" s="31"/>
      <c r="D32" s="24"/>
      <c r="E32" s="24"/>
      <c r="F32" s="31" t="s">
        <v>160</v>
      </c>
      <c r="G32" s="24"/>
      <c r="H32" s="24"/>
      <c r="I32" s="24"/>
      <c r="J32" s="24"/>
      <c r="K32" s="24"/>
      <c r="L32" s="31" t="s">
        <v>62</v>
      </c>
      <c r="M32" s="24"/>
      <c r="N32" s="24"/>
      <c r="O32" s="31" t="s">
        <v>62</v>
      </c>
      <c r="P32" s="24"/>
      <c r="Q32" s="24"/>
      <c r="R32" s="66"/>
      <c r="S32" s="66"/>
      <c r="T32" s="69"/>
    </row>
    <row r="33" spans="1:20" ht="30">
      <c r="A33" s="73"/>
      <c r="B33" s="73"/>
      <c r="C33" s="24"/>
      <c r="D33" s="24"/>
      <c r="E33" s="24"/>
      <c r="F33" s="24" t="s">
        <v>161</v>
      </c>
      <c r="G33" s="24"/>
      <c r="H33" s="24"/>
      <c r="I33" s="24"/>
      <c r="J33" s="24"/>
      <c r="K33" s="24"/>
      <c r="L33" s="24" t="s">
        <v>63</v>
      </c>
      <c r="M33" s="24"/>
      <c r="N33" s="24"/>
      <c r="O33" s="24"/>
      <c r="P33" s="24"/>
      <c r="Q33" s="24"/>
      <c r="R33" s="67"/>
      <c r="S33" s="67"/>
      <c r="T33" s="70"/>
    </row>
    <row r="34" spans="1:20">
      <c r="A34" s="71">
        <v>16</v>
      </c>
      <c r="B34" s="55" t="s">
        <v>85</v>
      </c>
      <c r="C34" s="24" t="s">
        <v>10</v>
      </c>
      <c r="D34" s="24">
        <v>141</v>
      </c>
      <c r="E34" s="24">
        <v>133</v>
      </c>
      <c r="F34" s="24" t="s">
        <v>10</v>
      </c>
      <c r="G34" s="24">
        <v>167</v>
      </c>
      <c r="H34" s="24">
        <v>156</v>
      </c>
      <c r="I34" s="24" t="s">
        <v>10</v>
      </c>
      <c r="J34" s="24">
        <v>113</v>
      </c>
      <c r="K34" s="24">
        <v>110</v>
      </c>
      <c r="L34" s="24" t="s">
        <v>10</v>
      </c>
      <c r="M34" s="24">
        <v>127</v>
      </c>
      <c r="N34" s="24">
        <v>115</v>
      </c>
      <c r="O34" s="24" t="s">
        <v>133</v>
      </c>
      <c r="P34" s="24">
        <v>114</v>
      </c>
      <c r="Q34" s="24">
        <v>105</v>
      </c>
      <c r="R34" s="65">
        <f t="shared" si="0"/>
        <v>662</v>
      </c>
      <c r="S34" s="65">
        <f t="shared" si="1"/>
        <v>619</v>
      </c>
      <c r="T34" s="68">
        <f t="shared" si="2"/>
        <v>93.504531722054381</v>
      </c>
    </row>
    <row r="35" spans="1:20">
      <c r="A35" s="72"/>
      <c r="B35" s="55"/>
      <c r="C35" s="24" t="s">
        <v>52</v>
      </c>
      <c r="D35" s="24">
        <v>141</v>
      </c>
      <c r="E35" s="24">
        <v>133</v>
      </c>
      <c r="F35" s="24" t="s">
        <v>52</v>
      </c>
      <c r="G35" s="24">
        <v>167</v>
      </c>
      <c r="H35" s="24">
        <v>156</v>
      </c>
      <c r="I35" s="24" t="s">
        <v>52</v>
      </c>
      <c r="J35" s="24">
        <v>113</v>
      </c>
      <c r="K35" s="24">
        <v>110</v>
      </c>
      <c r="L35" s="24" t="s">
        <v>52</v>
      </c>
      <c r="M35" s="24"/>
      <c r="N35" s="24" t="s">
        <v>84</v>
      </c>
      <c r="O35" s="24" t="s">
        <v>62</v>
      </c>
      <c r="P35" s="24">
        <v>114</v>
      </c>
      <c r="Q35" s="24">
        <v>105</v>
      </c>
      <c r="R35" s="66"/>
      <c r="S35" s="66"/>
      <c r="T35" s="69"/>
    </row>
    <row r="36" spans="1:20">
      <c r="A36" s="73"/>
      <c r="B36" s="55"/>
      <c r="C36" s="22"/>
      <c r="D36" s="9"/>
      <c r="E36" s="9"/>
      <c r="F36" s="22"/>
      <c r="G36" s="9"/>
      <c r="H36" s="9"/>
      <c r="I36" s="24" t="s">
        <v>123</v>
      </c>
      <c r="J36" s="24">
        <v>113</v>
      </c>
      <c r="K36" s="24">
        <v>110</v>
      </c>
      <c r="L36" s="22"/>
      <c r="M36" s="9"/>
      <c r="N36" s="9"/>
      <c r="O36" s="9"/>
      <c r="P36" s="9"/>
      <c r="Q36" s="9"/>
      <c r="R36" s="67"/>
      <c r="S36" s="67"/>
      <c r="T36" s="70"/>
    </row>
    <row r="37" spans="1:20" ht="30">
      <c r="A37" s="29">
        <v>17</v>
      </c>
      <c r="B37" s="28" t="s">
        <v>116</v>
      </c>
      <c r="C37" s="28" t="s">
        <v>211</v>
      </c>
      <c r="D37" s="9" t="s">
        <v>216</v>
      </c>
      <c r="E37" s="9" t="s">
        <v>217</v>
      </c>
      <c r="F37" s="28" t="s">
        <v>140</v>
      </c>
      <c r="G37" s="9" t="s">
        <v>215</v>
      </c>
      <c r="H37" s="9" t="s">
        <v>218</v>
      </c>
      <c r="I37" s="24" t="s">
        <v>212</v>
      </c>
      <c r="J37" s="24">
        <v>142</v>
      </c>
      <c r="K37" s="24">
        <v>140</v>
      </c>
      <c r="L37" s="28" t="s">
        <v>213</v>
      </c>
      <c r="M37" s="9" t="s">
        <v>214</v>
      </c>
      <c r="N37" s="9" t="s">
        <v>101</v>
      </c>
      <c r="O37" s="9" t="s">
        <v>213</v>
      </c>
      <c r="P37" s="9" t="s">
        <v>164</v>
      </c>
      <c r="Q37" s="9" t="s">
        <v>219</v>
      </c>
      <c r="R37" s="44"/>
      <c r="S37" s="44"/>
      <c r="T37" s="45"/>
    </row>
    <row r="38" spans="1:20">
      <c r="A38" s="22">
        <v>18</v>
      </c>
      <c r="B38" s="22" t="s">
        <v>113</v>
      </c>
      <c r="C38" s="9"/>
      <c r="D38" s="9"/>
      <c r="E38" s="9"/>
      <c r="F38" s="9" t="s">
        <v>163</v>
      </c>
      <c r="G38" s="9" t="s">
        <v>104</v>
      </c>
      <c r="H38" s="9" t="s">
        <v>164</v>
      </c>
      <c r="I38" s="9"/>
      <c r="J38" s="9"/>
      <c r="K38" s="9"/>
      <c r="L38" s="9" t="s">
        <v>165</v>
      </c>
      <c r="M38" s="9" t="s">
        <v>108</v>
      </c>
      <c r="N38" s="9" t="s">
        <v>166</v>
      </c>
      <c r="O38" s="9" t="s">
        <v>167</v>
      </c>
      <c r="P38" s="9" t="s">
        <v>111</v>
      </c>
      <c r="Q38" s="9" t="s">
        <v>168</v>
      </c>
      <c r="R38" s="42">
        <f t="shared" si="0"/>
        <v>352</v>
      </c>
      <c r="S38" s="42">
        <f t="shared" si="1"/>
        <v>332</v>
      </c>
      <c r="T38" s="43">
        <f t="shared" si="2"/>
        <v>94.318181818181827</v>
      </c>
    </row>
    <row r="39" spans="1:20">
      <c r="A39" s="56" t="s">
        <v>21</v>
      </c>
      <c r="B39" s="57"/>
      <c r="C39" s="16"/>
      <c r="D39" s="17">
        <f>D8+D11+D13+D14+D15+D18+D21+D22+D23+D24+D25+D26+D27+D30+D31+D34+D38</f>
        <v>1906</v>
      </c>
      <c r="E39" s="17">
        <f t="shared" ref="E39:Q39" si="5">E8+E11+E13+E14+E15+E18+E21+E22+E23+E24+E25+E26+E27+E30+E31+E34+E38</f>
        <v>1817</v>
      </c>
      <c r="F39" s="17"/>
      <c r="G39" s="17">
        <f t="shared" si="5"/>
        <v>2517</v>
      </c>
      <c r="H39" s="17">
        <f t="shared" si="5"/>
        <v>2398</v>
      </c>
      <c r="I39" s="17"/>
      <c r="J39" s="17">
        <f t="shared" si="5"/>
        <v>1816</v>
      </c>
      <c r="K39" s="17">
        <f t="shared" si="5"/>
        <v>1686</v>
      </c>
      <c r="L39" s="17"/>
      <c r="M39" s="17">
        <f t="shared" si="5"/>
        <v>1720</v>
      </c>
      <c r="N39" s="17">
        <f t="shared" si="5"/>
        <v>1610</v>
      </c>
      <c r="O39" s="17"/>
      <c r="P39" s="17">
        <f t="shared" si="5"/>
        <v>1781</v>
      </c>
      <c r="Q39" s="17">
        <f t="shared" si="5"/>
        <v>1708</v>
      </c>
      <c r="R39" s="39">
        <f t="shared" si="0"/>
        <v>9740</v>
      </c>
      <c r="S39" s="39">
        <f t="shared" si="1"/>
        <v>9219</v>
      </c>
      <c r="T39" s="46">
        <f t="shared" si="2"/>
        <v>94.650924024640659</v>
      </c>
    </row>
    <row r="40" spans="1:20"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20"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20"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20"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20"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0"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0"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20"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0"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mergeCells count="47">
    <mergeCell ref="B18:B20"/>
    <mergeCell ref="B27:B29"/>
    <mergeCell ref="B31:B33"/>
    <mergeCell ref="B4:Q4"/>
    <mergeCell ref="A6:A7"/>
    <mergeCell ref="B6:B7"/>
    <mergeCell ref="C6:E6"/>
    <mergeCell ref="F6:H6"/>
    <mergeCell ref="I6:K6"/>
    <mergeCell ref="L6:N6"/>
    <mergeCell ref="O6:Q6"/>
    <mergeCell ref="A39:B39"/>
    <mergeCell ref="R6:R7"/>
    <mergeCell ref="R11:R12"/>
    <mergeCell ref="R18:R20"/>
    <mergeCell ref="R31:R33"/>
    <mergeCell ref="B8:B10"/>
    <mergeCell ref="A8:A10"/>
    <mergeCell ref="B34:B36"/>
    <mergeCell ref="A11:A12"/>
    <mergeCell ref="A15:A17"/>
    <mergeCell ref="A18:A20"/>
    <mergeCell ref="A27:A29"/>
    <mergeCell ref="A31:A33"/>
    <mergeCell ref="A34:A36"/>
    <mergeCell ref="B11:B12"/>
    <mergeCell ref="B15:B17"/>
    <mergeCell ref="S6:S7"/>
    <mergeCell ref="T6:T7"/>
    <mergeCell ref="R8:R10"/>
    <mergeCell ref="S8:S10"/>
    <mergeCell ref="T8:T10"/>
    <mergeCell ref="S11:S12"/>
    <mergeCell ref="T11:T12"/>
    <mergeCell ref="R15:R17"/>
    <mergeCell ref="S15:S17"/>
    <mergeCell ref="T15:T17"/>
    <mergeCell ref="S18:S20"/>
    <mergeCell ref="T18:T20"/>
    <mergeCell ref="R27:R29"/>
    <mergeCell ref="S27:S29"/>
    <mergeCell ref="T27:T29"/>
    <mergeCell ref="S31:S33"/>
    <mergeCell ref="T31:T33"/>
    <mergeCell ref="R34:R36"/>
    <mergeCell ref="S34:S36"/>
    <mergeCell ref="T34:T36"/>
  </mergeCells>
  <pageMargins left="0.25" right="0.25" top="0.25" bottom="0.25" header="0.25" footer="0.25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topLeftCell="A28" workbookViewId="0">
      <selection activeCell="H35" sqref="H35"/>
    </sheetView>
  </sheetViews>
  <sheetFormatPr defaultRowHeight="18.75"/>
  <cols>
    <col min="1" max="1" width="3.21875" customWidth="1"/>
    <col min="2" max="2" width="15.5546875" customWidth="1"/>
    <col min="3" max="3" width="10.44140625" customWidth="1"/>
    <col min="4" max="5" width="4.33203125" customWidth="1"/>
    <col min="6" max="6" width="9.5546875" customWidth="1"/>
    <col min="7" max="8" width="4.33203125" customWidth="1"/>
    <col min="9" max="9" width="10.5546875" customWidth="1"/>
    <col min="10" max="10" width="4.21875" customWidth="1"/>
    <col min="11" max="11" width="4.33203125" customWidth="1"/>
    <col min="12" max="12" width="10.33203125" customWidth="1"/>
    <col min="13" max="14" width="4.33203125" customWidth="1"/>
    <col min="15" max="15" width="10.109375" customWidth="1"/>
    <col min="16" max="17" width="4.33203125" customWidth="1"/>
    <col min="18" max="18" width="6.21875" customWidth="1"/>
    <col min="19" max="19" width="6" customWidth="1"/>
    <col min="20" max="20" width="6.33203125" customWidth="1"/>
  </cols>
  <sheetData>
    <row r="1" spans="1:20">
      <c r="B1" s="5" t="s">
        <v>0</v>
      </c>
      <c r="C1" s="4"/>
      <c r="D1" s="4"/>
      <c r="E1" s="4"/>
      <c r="F1" s="4"/>
      <c r="G1" s="4"/>
      <c r="H1" s="4"/>
    </row>
    <row r="2" spans="1:20">
      <c r="C2" s="6"/>
      <c r="D2" s="6"/>
      <c r="E2" s="6"/>
      <c r="F2" s="6"/>
      <c r="G2" s="6"/>
      <c r="H2" s="6"/>
    </row>
    <row r="4" spans="1:20">
      <c r="B4" s="61" t="s">
        <v>169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0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20" ht="18.75" customHeight="1">
      <c r="A6" s="64" t="s">
        <v>22</v>
      </c>
      <c r="B6" s="62" t="s">
        <v>9</v>
      </c>
      <c r="C6" s="58" t="s">
        <v>3</v>
      </c>
      <c r="D6" s="59"/>
      <c r="E6" s="60"/>
      <c r="F6" s="58" t="s">
        <v>4</v>
      </c>
      <c r="G6" s="59"/>
      <c r="H6" s="60"/>
      <c r="I6" s="58" t="s">
        <v>5</v>
      </c>
      <c r="J6" s="59"/>
      <c r="K6" s="60"/>
      <c r="L6" s="58" t="s">
        <v>6</v>
      </c>
      <c r="M6" s="59"/>
      <c r="N6" s="60"/>
      <c r="O6" s="58" t="s">
        <v>7</v>
      </c>
      <c r="P6" s="59"/>
      <c r="Q6" s="60"/>
      <c r="R6" s="76" t="s">
        <v>1</v>
      </c>
      <c r="S6" s="76" t="s">
        <v>207</v>
      </c>
      <c r="T6" s="76" t="s">
        <v>208</v>
      </c>
    </row>
    <row r="7" spans="1:20" ht="51">
      <c r="A7" s="64"/>
      <c r="B7" s="63"/>
      <c r="C7" s="3" t="s">
        <v>8</v>
      </c>
      <c r="D7" s="3" t="s">
        <v>1</v>
      </c>
      <c r="E7" s="3" t="s">
        <v>2</v>
      </c>
      <c r="F7" s="3" t="s">
        <v>8</v>
      </c>
      <c r="G7" s="3" t="s">
        <v>1</v>
      </c>
      <c r="H7" s="3" t="s">
        <v>2</v>
      </c>
      <c r="I7" s="3" t="s">
        <v>8</v>
      </c>
      <c r="J7" s="3" t="s">
        <v>1</v>
      </c>
      <c r="K7" s="3" t="s">
        <v>2</v>
      </c>
      <c r="L7" s="3" t="s">
        <v>8</v>
      </c>
      <c r="M7" s="3" t="s">
        <v>1</v>
      </c>
      <c r="N7" s="3" t="s">
        <v>2</v>
      </c>
      <c r="O7" s="3" t="s">
        <v>8</v>
      </c>
      <c r="P7" s="3" t="s">
        <v>1</v>
      </c>
      <c r="Q7" s="3" t="s">
        <v>2</v>
      </c>
      <c r="R7" s="77"/>
      <c r="S7" s="77"/>
      <c r="T7" s="77"/>
    </row>
    <row r="8" spans="1:20" ht="30">
      <c r="A8" s="55">
        <v>1</v>
      </c>
      <c r="B8" s="54" t="s">
        <v>51</v>
      </c>
      <c r="C8" s="22" t="s">
        <v>17</v>
      </c>
      <c r="D8" s="22">
        <v>107</v>
      </c>
      <c r="E8" s="22">
        <v>105</v>
      </c>
      <c r="F8" s="22" t="s">
        <v>10</v>
      </c>
      <c r="G8" s="22">
        <v>134</v>
      </c>
      <c r="H8" s="22">
        <v>127</v>
      </c>
      <c r="I8" s="22" t="s">
        <v>10</v>
      </c>
      <c r="J8" s="22">
        <v>81</v>
      </c>
      <c r="K8" s="22">
        <v>81</v>
      </c>
      <c r="L8" s="22" t="s">
        <v>162</v>
      </c>
      <c r="M8" s="22">
        <v>88</v>
      </c>
      <c r="N8" s="22">
        <v>88</v>
      </c>
      <c r="O8" s="22" t="s">
        <v>170</v>
      </c>
      <c r="P8" s="22">
        <v>74</v>
      </c>
      <c r="Q8" s="22">
        <v>74</v>
      </c>
      <c r="R8" s="47">
        <f>D8+G8+J8+M8+P8</f>
        <v>484</v>
      </c>
      <c r="S8" s="47">
        <f>E8+H8+K8+N8+Q8</f>
        <v>475</v>
      </c>
      <c r="T8" s="50">
        <f>S8/R8*100</f>
        <v>98.140495867768593</v>
      </c>
    </row>
    <row r="9" spans="1:20">
      <c r="A9" s="55"/>
      <c r="B9" s="54"/>
      <c r="C9" s="22" t="s">
        <v>10</v>
      </c>
      <c r="D9" s="22">
        <v>107</v>
      </c>
      <c r="E9" s="22">
        <v>105</v>
      </c>
      <c r="F9" s="22" t="s">
        <v>12</v>
      </c>
      <c r="G9" s="22">
        <v>134</v>
      </c>
      <c r="H9" s="22">
        <v>127</v>
      </c>
      <c r="I9" s="22" t="s">
        <v>14</v>
      </c>
      <c r="J9" s="22">
        <v>81</v>
      </c>
      <c r="K9" s="22">
        <v>81</v>
      </c>
      <c r="L9" s="22" t="s">
        <v>10</v>
      </c>
      <c r="M9" s="22">
        <v>88</v>
      </c>
      <c r="N9" s="22">
        <v>88</v>
      </c>
      <c r="O9" s="22" t="s">
        <v>62</v>
      </c>
      <c r="P9" s="22">
        <v>74</v>
      </c>
      <c r="Q9" s="22">
        <v>74</v>
      </c>
      <c r="R9" s="48"/>
      <c r="S9" s="48"/>
      <c r="T9" s="51"/>
    </row>
    <row r="10" spans="1:20">
      <c r="A10" s="55"/>
      <c r="B10" s="54"/>
      <c r="C10" s="22"/>
      <c r="D10" s="22"/>
      <c r="E10" s="22"/>
      <c r="F10" s="22" t="s">
        <v>12</v>
      </c>
      <c r="G10" s="22">
        <v>134</v>
      </c>
      <c r="H10" s="22">
        <v>127</v>
      </c>
      <c r="I10" s="22"/>
      <c r="J10" s="22"/>
      <c r="K10" s="22"/>
      <c r="L10" s="22"/>
      <c r="M10" s="22"/>
      <c r="N10" s="22"/>
      <c r="O10" s="22"/>
      <c r="P10" s="22"/>
      <c r="Q10" s="22"/>
      <c r="R10" s="49"/>
      <c r="S10" s="49"/>
      <c r="T10" s="52"/>
    </row>
    <row r="11" spans="1:20">
      <c r="A11" s="22">
        <v>2</v>
      </c>
      <c r="B11" s="21" t="s">
        <v>15</v>
      </c>
      <c r="C11" s="22" t="s">
        <v>52</v>
      </c>
      <c r="D11" s="22">
        <v>96</v>
      </c>
      <c r="E11" s="22">
        <v>94</v>
      </c>
      <c r="F11" s="22" t="s">
        <v>171</v>
      </c>
      <c r="G11" s="22">
        <v>113</v>
      </c>
      <c r="H11" s="22">
        <v>111</v>
      </c>
      <c r="I11" s="22" t="s">
        <v>172</v>
      </c>
      <c r="J11" s="22">
        <v>106</v>
      </c>
      <c r="K11" s="22">
        <v>102</v>
      </c>
      <c r="L11" s="22" t="s">
        <v>173</v>
      </c>
      <c r="M11" s="22">
        <v>101</v>
      </c>
      <c r="N11" s="22">
        <v>97</v>
      </c>
      <c r="O11" s="22" t="s">
        <v>174</v>
      </c>
      <c r="P11" s="22">
        <v>98</v>
      </c>
      <c r="Q11" s="22">
        <v>97</v>
      </c>
      <c r="R11" s="32">
        <f t="shared" ref="R11:R37" si="0">D11+G11+J11+M11+P11</f>
        <v>514</v>
      </c>
      <c r="S11" s="32">
        <f t="shared" ref="S11:S37" si="1">E11+H11+K11+N11+Q11</f>
        <v>501</v>
      </c>
      <c r="T11" s="41">
        <f t="shared" ref="T11:T37" si="2">S11/R11*100</f>
        <v>97.47081712062257</v>
      </c>
    </row>
    <row r="12" spans="1:20">
      <c r="A12" s="22">
        <v>3</v>
      </c>
      <c r="B12" s="21" t="s">
        <v>28</v>
      </c>
      <c r="C12" s="22" t="s">
        <v>25</v>
      </c>
      <c r="D12" s="22">
        <v>107</v>
      </c>
      <c r="E12" s="22">
        <v>101</v>
      </c>
      <c r="F12" s="22" t="s">
        <v>25</v>
      </c>
      <c r="G12" s="22">
        <v>64</v>
      </c>
      <c r="H12" s="22">
        <v>62</v>
      </c>
      <c r="I12" s="22" t="s">
        <v>25</v>
      </c>
      <c r="J12" s="22">
        <v>79</v>
      </c>
      <c r="K12" s="22">
        <v>75</v>
      </c>
      <c r="L12" s="22" t="s">
        <v>25</v>
      </c>
      <c r="M12" s="22">
        <v>89</v>
      </c>
      <c r="N12" s="22">
        <v>87</v>
      </c>
      <c r="O12" s="22" t="s">
        <v>175</v>
      </c>
      <c r="P12" s="22">
        <v>73</v>
      </c>
      <c r="Q12" s="22">
        <v>67</v>
      </c>
      <c r="R12" s="32">
        <f t="shared" si="0"/>
        <v>412</v>
      </c>
      <c r="S12" s="32">
        <f t="shared" si="1"/>
        <v>392</v>
      </c>
      <c r="T12" s="41">
        <f t="shared" si="2"/>
        <v>95.145631067961162</v>
      </c>
    </row>
    <row r="13" spans="1:20">
      <c r="A13" s="55">
        <v>4</v>
      </c>
      <c r="B13" s="54" t="s">
        <v>26</v>
      </c>
      <c r="C13" s="22" t="s">
        <v>10</v>
      </c>
      <c r="D13" s="22">
        <v>93</v>
      </c>
      <c r="E13" s="22">
        <v>86</v>
      </c>
      <c r="F13" s="22" t="s">
        <v>10</v>
      </c>
      <c r="G13" s="22">
        <v>101</v>
      </c>
      <c r="H13" s="22">
        <v>93</v>
      </c>
      <c r="I13" s="22" t="s">
        <v>10</v>
      </c>
      <c r="J13" s="22">
        <v>83</v>
      </c>
      <c r="K13" s="22">
        <v>78</v>
      </c>
      <c r="L13" s="22" t="s">
        <v>10</v>
      </c>
      <c r="M13" s="22">
        <v>69</v>
      </c>
      <c r="N13" s="22">
        <v>69</v>
      </c>
      <c r="O13" s="22" t="s">
        <v>12</v>
      </c>
      <c r="P13" s="22">
        <v>79</v>
      </c>
      <c r="Q13" s="22">
        <v>77</v>
      </c>
      <c r="R13" s="47">
        <f t="shared" si="0"/>
        <v>425</v>
      </c>
      <c r="S13" s="32">
        <f t="shared" si="1"/>
        <v>403</v>
      </c>
      <c r="T13" s="41">
        <f t="shared" si="2"/>
        <v>94.82352941176471</v>
      </c>
    </row>
    <row r="14" spans="1:20" ht="30">
      <c r="A14" s="55"/>
      <c r="B14" s="54"/>
      <c r="C14" s="22" t="s">
        <v>17</v>
      </c>
      <c r="D14" s="22">
        <v>93</v>
      </c>
      <c r="E14" s="22">
        <v>86</v>
      </c>
      <c r="F14" s="22" t="s">
        <v>176</v>
      </c>
      <c r="G14" s="22">
        <v>101</v>
      </c>
      <c r="H14" s="22">
        <v>93</v>
      </c>
      <c r="I14" s="22" t="s">
        <v>177</v>
      </c>
      <c r="J14" s="22">
        <v>83</v>
      </c>
      <c r="K14" s="22">
        <v>78</v>
      </c>
      <c r="L14" s="22" t="s">
        <v>170</v>
      </c>
      <c r="M14" s="22">
        <v>69</v>
      </c>
      <c r="N14" s="22">
        <v>69</v>
      </c>
      <c r="O14" s="22" t="s">
        <v>162</v>
      </c>
      <c r="P14" s="22">
        <v>79</v>
      </c>
      <c r="Q14" s="22">
        <v>77</v>
      </c>
      <c r="R14" s="48"/>
      <c r="S14" s="32"/>
      <c r="T14" s="41"/>
    </row>
    <row r="15" spans="1:20">
      <c r="A15" s="55"/>
      <c r="B15" s="54"/>
      <c r="C15" s="22" t="s">
        <v>17</v>
      </c>
      <c r="D15" s="22">
        <v>93</v>
      </c>
      <c r="E15" s="22">
        <v>86</v>
      </c>
      <c r="F15" s="22"/>
      <c r="G15" s="22"/>
      <c r="H15" s="22"/>
      <c r="I15" s="22"/>
      <c r="J15" s="22"/>
      <c r="K15" s="22"/>
      <c r="L15" s="22" t="s">
        <v>62</v>
      </c>
      <c r="M15" s="22">
        <v>69</v>
      </c>
      <c r="N15" s="22">
        <v>69</v>
      </c>
      <c r="O15" s="22" t="s">
        <v>63</v>
      </c>
      <c r="P15" s="22">
        <v>79</v>
      </c>
      <c r="Q15" s="22">
        <v>77</v>
      </c>
      <c r="R15" s="49"/>
      <c r="S15" s="32"/>
      <c r="T15" s="41"/>
    </row>
    <row r="16" spans="1:20">
      <c r="A16" s="22">
        <v>5</v>
      </c>
      <c r="B16" s="21" t="s">
        <v>48</v>
      </c>
      <c r="C16" s="22" t="s">
        <v>17</v>
      </c>
      <c r="D16" s="22">
        <v>110</v>
      </c>
      <c r="E16" s="22">
        <v>104</v>
      </c>
      <c r="F16" s="22" t="s">
        <v>178</v>
      </c>
      <c r="G16" s="22">
        <v>153</v>
      </c>
      <c r="H16" s="22">
        <v>148</v>
      </c>
      <c r="I16" s="22" t="s">
        <v>179</v>
      </c>
      <c r="J16" s="22">
        <v>130</v>
      </c>
      <c r="K16" s="22">
        <v>120</v>
      </c>
      <c r="L16" s="22" t="s">
        <v>180</v>
      </c>
      <c r="M16" s="22">
        <v>100</v>
      </c>
      <c r="N16" s="22">
        <v>95</v>
      </c>
      <c r="O16" s="22" t="s">
        <v>13</v>
      </c>
      <c r="P16" s="22">
        <v>113</v>
      </c>
      <c r="Q16" s="22">
        <v>105</v>
      </c>
      <c r="R16" s="32">
        <f t="shared" si="0"/>
        <v>606</v>
      </c>
      <c r="S16" s="32">
        <f t="shared" si="1"/>
        <v>572</v>
      </c>
      <c r="T16" s="41">
        <f t="shared" si="2"/>
        <v>94.38943894389439</v>
      </c>
    </row>
    <row r="17" spans="1:20">
      <c r="A17" s="55">
        <v>6</v>
      </c>
      <c r="B17" s="54" t="s">
        <v>18</v>
      </c>
      <c r="C17" s="22"/>
      <c r="D17" s="22"/>
      <c r="E17" s="22"/>
      <c r="F17" s="22"/>
      <c r="G17" s="22"/>
      <c r="H17" s="22"/>
      <c r="I17" s="14" t="s">
        <v>11</v>
      </c>
      <c r="J17" s="22">
        <v>113</v>
      </c>
      <c r="K17" s="22">
        <v>112</v>
      </c>
      <c r="L17" s="14" t="s">
        <v>14</v>
      </c>
      <c r="M17" s="22">
        <v>102</v>
      </c>
      <c r="N17" s="22">
        <v>100</v>
      </c>
      <c r="O17" s="14" t="s">
        <v>13</v>
      </c>
      <c r="P17" s="22">
        <v>93</v>
      </c>
      <c r="Q17" s="22">
        <v>91</v>
      </c>
      <c r="R17" s="32">
        <f t="shared" si="0"/>
        <v>308</v>
      </c>
      <c r="S17" s="32">
        <f t="shared" si="1"/>
        <v>303</v>
      </c>
      <c r="T17" s="41">
        <f t="shared" si="2"/>
        <v>98.376623376623371</v>
      </c>
    </row>
    <row r="18" spans="1:20">
      <c r="A18" s="55"/>
      <c r="B18" s="54"/>
      <c r="C18" s="22"/>
      <c r="D18" s="22"/>
      <c r="E18" s="22"/>
      <c r="F18" s="22"/>
      <c r="G18" s="22"/>
      <c r="H18" s="22"/>
      <c r="I18" s="14" t="s">
        <v>63</v>
      </c>
      <c r="J18" s="22">
        <v>113</v>
      </c>
      <c r="K18" s="22">
        <v>112</v>
      </c>
      <c r="L18" s="14" t="s">
        <v>162</v>
      </c>
      <c r="M18" s="22">
        <v>102</v>
      </c>
      <c r="N18" s="22">
        <v>100</v>
      </c>
      <c r="O18" s="14" t="s">
        <v>13</v>
      </c>
      <c r="P18" s="22">
        <v>93</v>
      </c>
      <c r="Q18" s="22">
        <v>91</v>
      </c>
      <c r="R18" s="32"/>
      <c r="S18" s="32"/>
      <c r="T18" s="41"/>
    </row>
    <row r="19" spans="1:20">
      <c r="A19" s="22">
        <v>7</v>
      </c>
      <c r="B19" s="21" t="s">
        <v>20</v>
      </c>
      <c r="C19" s="22"/>
      <c r="D19" s="22">
        <v>73</v>
      </c>
      <c r="E19" s="22">
        <v>70</v>
      </c>
      <c r="F19" s="22"/>
      <c r="G19" s="22">
        <v>91</v>
      </c>
      <c r="H19" s="22">
        <v>90</v>
      </c>
      <c r="I19" s="22"/>
      <c r="J19" s="22">
        <v>77</v>
      </c>
      <c r="K19" s="22">
        <v>77</v>
      </c>
      <c r="L19" s="22"/>
      <c r="M19" s="22">
        <v>61</v>
      </c>
      <c r="N19" s="22">
        <v>59</v>
      </c>
      <c r="O19" s="22"/>
      <c r="P19" s="22">
        <v>44</v>
      </c>
      <c r="Q19" s="22">
        <v>43</v>
      </c>
      <c r="R19" s="32">
        <f t="shared" si="0"/>
        <v>346</v>
      </c>
      <c r="S19" s="32">
        <f t="shared" si="1"/>
        <v>339</v>
      </c>
      <c r="T19" s="41">
        <f t="shared" si="2"/>
        <v>97.97687861271676</v>
      </c>
    </row>
    <row r="20" spans="1:20" ht="30">
      <c r="A20" s="22">
        <v>8</v>
      </c>
      <c r="B20" s="21" t="s">
        <v>16</v>
      </c>
      <c r="C20" s="22"/>
      <c r="D20" s="22"/>
      <c r="E20" s="22"/>
      <c r="F20" s="22"/>
      <c r="G20" s="22"/>
      <c r="H20" s="22"/>
      <c r="I20" s="22" t="s">
        <v>181</v>
      </c>
      <c r="J20" s="22">
        <v>125</v>
      </c>
      <c r="K20" s="22">
        <v>122</v>
      </c>
      <c r="L20" s="22" t="s">
        <v>182</v>
      </c>
      <c r="M20" s="22">
        <v>113</v>
      </c>
      <c r="N20" s="22">
        <v>112</v>
      </c>
      <c r="O20" s="22" t="s">
        <v>31</v>
      </c>
      <c r="P20" s="22">
        <v>108</v>
      </c>
      <c r="Q20" s="22">
        <v>103</v>
      </c>
      <c r="R20" s="32">
        <f t="shared" si="0"/>
        <v>346</v>
      </c>
      <c r="S20" s="32">
        <f t="shared" si="1"/>
        <v>337</v>
      </c>
      <c r="T20" s="41">
        <f t="shared" si="2"/>
        <v>97.398843930635834</v>
      </c>
    </row>
    <row r="21" spans="1:20">
      <c r="A21" s="22">
        <v>9</v>
      </c>
      <c r="B21" s="21" t="s">
        <v>183</v>
      </c>
      <c r="C21" s="22"/>
      <c r="D21" s="22"/>
      <c r="E21" s="22"/>
      <c r="F21" s="22"/>
      <c r="G21" s="22">
        <v>243</v>
      </c>
      <c r="H21" s="22">
        <v>220</v>
      </c>
      <c r="I21" s="22"/>
      <c r="J21" s="22">
        <v>189</v>
      </c>
      <c r="K21" s="22">
        <v>178</v>
      </c>
      <c r="L21" s="22"/>
      <c r="M21" s="22">
        <v>153</v>
      </c>
      <c r="N21" s="22">
        <v>145</v>
      </c>
      <c r="O21" s="22"/>
      <c r="P21" s="22">
        <v>134</v>
      </c>
      <c r="Q21" s="22">
        <v>99</v>
      </c>
      <c r="R21" s="32">
        <f t="shared" si="0"/>
        <v>719</v>
      </c>
      <c r="S21" s="32">
        <f t="shared" si="1"/>
        <v>642</v>
      </c>
      <c r="T21" s="41">
        <f t="shared" si="2"/>
        <v>89.29068150208623</v>
      </c>
    </row>
    <row r="22" spans="1:20">
      <c r="A22" s="22">
        <v>10</v>
      </c>
      <c r="B22" s="40" t="s">
        <v>64</v>
      </c>
      <c r="C22" s="13" t="s">
        <v>52</v>
      </c>
      <c r="D22" s="13">
        <v>181</v>
      </c>
      <c r="E22" s="13">
        <v>177</v>
      </c>
      <c r="F22" s="13" t="s">
        <v>52</v>
      </c>
      <c r="G22" s="13">
        <v>248</v>
      </c>
      <c r="H22" s="13">
        <v>242</v>
      </c>
      <c r="I22" s="13" t="s">
        <v>52</v>
      </c>
      <c r="J22" s="13">
        <v>222</v>
      </c>
      <c r="K22" s="13">
        <v>217</v>
      </c>
      <c r="L22" s="13" t="s">
        <v>149</v>
      </c>
      <c r="M22" s="13">
        <v>174</v>
      </c>
      <c r="N22" s="13">
        <v>146</v>
      </c>
      <c r="O22" s="13" t="s">
        <v>184</v>
      </c>
      <c r="P22" s="13">
        <v>62</v>
      </c>
      <c r="Q22" s="13">
        <v>57</v>
      </c>
      <c r="R22" s="32">
        <f t="shared" si="0"/>
        <v>887</v>
      </c>
      <c r="S22" s="32">
        <f t="shared" si="1"/>
        <v>839</v>
      </c>
      <c r="T22" s="41">
        <f t="shared" si="2"/>
        <v>94.588500563697849</v>
      </c>
    </row>
    <row r="23" spans="1:20">
      <c r="A23" s="55">
        <v>11</v>
      </c>
      <c r="B23" s="54" t="s">
        <v>54</v>
      </c>
      <c r="C23" s="22" t="s">
        <v>10</v>
      </c>
      <c r="D23" s="22">
        <v>137</v>
      </c>
      <c r="E23" s="22">
        <v>127</v>
      </c>
      <c r="F23" s="22" t="s">
        <v>10</v>
      </c>
      <c r="G23" s="22">
        <v>136</v>
      </c>
      <c r="H23" s="22">
        <v>132</v>
      </c>
      <c r="I23" s="22" t="s">
        <v>10</v>
      </c>
      <c r="J23" s="22">
        <v>123</v>
      </c>
      <c r="K23" s="22">
        <v>113</v>
      </c>
      <c r="L23" s="22" t="s">
        <v>10</v>
      </c>
      <c r="M23" s="22">
        <v>105</v>
      </c>
      <c r="N23" s="22">
        <v>98</v>
      </c>
      <c r="O23" s="22" t="s">
        <v>185</v>
      </c>
      <c r="P23" s="22">
        <v>114</v>
      </c>
      <c r="Q23" s="22">
        <v>78</v>
      </c>
      <c r="R23" s="32">
        <f t="shared" si="0"/>
        <v>615</v>
      </c>
      <c r="S23" s="32">
        <f t="shared" si="1"/>
        <v>548</v>
      </c>
      <c r="T23" s="41">
        <f t="shared" si="2"/>
        <v>89.105691056910572</v>
      </c>
    </row>
    <row r="24" spans="1:20">
      <c r="A24" s="55"/>
      <c r="B24" s="54"/>
      <c r="C24" s="22" t="s">
        <v>52</v>
      </c>
      <c r="D24" s="22"/>
      <c r="E24" s="22">
        <v>127</v>
      </c>
      <c r="F24" s="22" t="s">
        <v>52</v>
      </c>
      <c r="G24" s="22"/>
      <c r="H24" s="22">
        <v>132</v>
      </c>
      <c r="I24" s="22" t="s">
        <v>52</v>
      </c>
      <c r="J24" s="22"/>
      <c r="K24" s="22">
        <v>113</v>
      </c>
      <c r="L24" s="22" t="s">
        <v>52</v>
      </c>
      <c r="M24" s="22"/>
      <c r="N24" s="22">
        <v>98</v>
      </c>
      <c r="O24" s="22" t="s">
        <v>185</v>
      </c>
      <c r="P24" s="22"/>
      <c r="Q24" s="22">
        <v>78</v>
      </c>
      <c r="R24" s="32"/>
      <c r="S24" s="32"/>
      <c r="T24" s="41"/>
    </row>
    <row r="25" spans="1:20">
      <c r="A25" s="55"/>
      <c r="B25" s="54"/>
      <c r="C25" s="22" t="s">
        <v>52</v>
      </c>
      <c r="D25" s="22"/>
      <c r="E25" s="22">
        <v>127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2"/>
      <c r="S25" s="32"/>
      <c r="T25" s="41"/>
    </row>
    <row r="26" spans="1:20" ht="30">
      <c r="A26" s="22">
        <v>12</v>
      </c>
      <c r="B26" s="21" t="s">
        <v>60</v>
      </c>
      <c r="C26" s="22" t="s">
        <v>186</v>
      </c>
      <c r="D26" s="22">
        <v>95</v>
      </c>
      <c r="E26" s="22">
        <v>90</v>
      </c>
      <c r="F26" s="22" t="s">
        <v>58</v>
      </c>
      <c r="G26" s="22">
        <v>157</v>
      </c>
      <c r="H26" s="22">
        <v>149</v>
      </c>
      <c r="I26" s="22" t="s">
        <v>187</v>
      </c>
      <c r="J26" s="22">
        <v>89</v>
      </c>
      <c r="K26" s="22">
        <v>85</v>
      </c>
      <c r="L26" s="22" t="s">
        <v>188</v>
      </c>
      <c r="M26" s="22">
        <v>85</v>
      </c>
      <c r="N26" s="22">
        <v>82</v>
      </c>
      <c r="O26" s="22" t="s">
        <v>13</v>
      </c>
      <c r="P26" s="22">
        <v>101</v>
      </c>
      <c r="Q26" s="22">
        <v>80</v>
      </c>
      <c r="R26" s="32">
        <f t="shared" si="0"/>
        <v>527</v>
      </c>
      <c r="S26" s="32">
        <f t="shared" si="1"/>
        <v>486</v>
      </c>
      <c r="T26" s="41">
        <f t="shared" si="2"/>
        <v>92.220113851992409</v>
      </c>
    </row>
    <row r="27" spans="1:20">
      <c r="A27" s="55">
        <v>13</v>
      </c>
      <c r="B27" s="54" t="s">
        <v>85</v>
      </c>
      <c r="C27" s="22" t="s">
        <v>10</v>
      </c>
      <c r="D27" s="22">
        <v>141</v>
      </c>
      <c r="E27" s="22">
        <v>136</v>
      </c>
      <c r="F27" s="22" t="s">
        <v>10</v>
      </c>
      <c r="G27" s="22">
        <v>167</v>
      </c>
      <c r="H27" s="22">
        <v>158</v>
      </c>
      <c r="I27" s="22" t="s">
        <v>10</v>
      </c>
      <c r="J27" s="22">
        <v>113</v>
      </c>
      <c r="K27" s="22">
        <v>110</v>
      </c>
      <c r="L27" s="22" t="s">
        <v>10</v>
      </c>
      <c r="M27" s="22">
        <v>127</v>
      </c>
      <c r="N27" s="22">
        <v>121</v>
      </c>
      <c r="O27" s="22" t="s">
        <v>10</v>
      </c>
      <c r="P27" s="22">
        <v>114</v>
      </c>
      <c r="Q27" s="22">
        <v>111</v>
      </c>
      <c r="R27" s="32">
        <f t="shared" si="0"/>
        <v>662</v>
      </c>
      <c r="S27" s="32">
        <f t="shared" si="1"/>
        <v>636</v>
      </c>
      <c r="T27" s="41">
        <f t="shared" si="2"/>
        <v>96.072507552870093</v>
      </c>
    </row>
    <row r="28" spans="1:20">
      <c r="A28" s="55"/>
      <c r="B28" s="54"/>
      <c r="C28" s="22" t="s">
        <v>52</v>
      </c>
      <c r="D28" s="22"/>
      <c r="E28" s="22"/>
      <c r="F28" s="22" t="s">
        <v>52</v>
      </c>
      <c r="G28" s="22"/>
      <c r="H28" s="22"/>
      <c r="I28" s="22" t="s">
        <v>52</v>
      </c>
      <c r="J28" s="22"/>
      <c r="K28" s="22"/>
      <c r="L28" s="22" t="s">
        <v>52</v>
      </c>
      <c r="M28" s="22"/>
      <c r="N28" s="22" t="s">
        <v>84</v>
      </c>
      <c r="O28" s="22" t="s">
        <v>52</v>
      </c>
      <c r="P28" s="22"/>
      <c r="Q28" s="22"/>
      <c r="R28" s="32"/>
      <c r="S28" s="32"/>
      <c r="T28" s="41"/>
    </row>
    <row r="29" spans="1:20">
      <c r="A29" s="55"/>
      <c r="B29" s="54"/>
      <c r="C29" s="22" t="s">
        <v>52</v>
      </c>
      <c r="D29" s="22"/>
      <c r="E29" s="22"/>
      <c r="F29" s="22" t="s">
        <v>52</v>
      </c>
      <c r="G29" s="22"/>
      <c r="H29" s="22"/>
      <c r="I29" s="22" t="s">
        <v>52</v>
      </c>
      <c r="J29" s="22"/>
      <c r="K29" s="22"/>
      <c r="L29" s="22" t="s">
        <v>62</v>
      </c>
      <c r="M29" s="22"/>
      <c r="N29" s="22"/>
      <c r="O29" s="22" t="s">
        <v>24</v>
      </c>
      <c r="P29" s="22"/>
      <c r="Q29" s="22"/>
      <c r="R29" s="32"/>
      <c r="S29" s="32"/>
      <c r="T29" s="41"/>
    </row>
    <row r="30" spans="1:20" ht="30">
      <c r="A30" s="22">
        <v>14</v>
      </c>
      <c r="B30" s="21" t="s">
        <v>82</v>
      </c>
      <c r="C30" s="9" t="s">
        <v>189</v>
      </c>
      <c r="D30" s="9" t="s">
        <v>69</v>
      </c>
      <c r="E30" s="9" t="s">
        <v>155</v>
      </c>
      <c r="F30" s="9" t="s">
        <v>190</v>
      </c>
      <c r="G30" s="9" t="s">
        <v>72</v>
      </c>
      <c r="H30" s="9" t="s">
        <v>191</v>
      </c>
      <c r="I30" s="9" t="s">
        <v>158</v>
      </c>
      <c r="J30" s="9" t="s">
        <v>75</v>
      </c>
      <c r="K30" s="9" t="s">
        <v>192</v>
      </c>
      <c r="L30" s="9" t="s">
        <v>193</v>
      </c>
      <c r="M30" s="9" t="s">
        <v>78</v>
      </c>
      <c r="N30" s="9" t="s">
        <v>194</v>
      </c>
      <c r="O30" s="9" t="s">
        <v>195</v>
      </c>
      <c r="P30" s="9" t="s">
        <v>81</v>
      </c>
      <c r="Q30" s="9" t="s">
        <v>157</v>
      </c>
      <c r="R30" s="32">
        <f t="shared" si="0"/>
        <v>654</v>
      </c>
      <c r="S30" s="32">
        <f t="shared" si="1"/>
        <v>625</v>
      </c>
      <c r="T30" s="41">
        <f t="shared" si="2"/>
        <v>95.565749235474001</v>
      </c>
    </row>
    <row r="31" spans="1:20">
      <c r="A31" s="22">
        <v>15</v>
      </c>
      <c r="B31" s="21" t="s">
        <v>98</v>
      </c>
      <c r="C31" s="9" t="s">
        <v>196</v>
      </c>
      <c r="D31" s="9" t="s">
        <v>87</v>
      </c>
      <c r="E31" s="9" t="s">
        <v>197</v>
      </c>
      <c r="F31" s="9" t="s">
        <v>196</v>
      </c>
      <c r="G31" s="9" t="s">
        <v>89</v>
      </c>
      <c r="H31" s="9" t="s">
        <v>198</v>
      </c>
      <c r="I31" s="9" t="s">
        <v>196</v>
      </c>
      <c r="J31" s="9" t="s">
        <v>91</v>
      </c>
      <c r="K31" s="9" t="s">
        <v>199</v>
      </c>
      <c r="L31" s="22" t="s">
        <v>196</v>
      </c>
      <c r="M31" s="9" t="s">
        <v>93</v>
      </c>
      <c r="N31" s="9" t="s">
        <v>200</v>
      </c>
      <c r="O31" s="9" t="s">
        <v>201</v>
      </c>
      <c r="P31" s="9" t="s">
        <v>96</v>
      </c>
      <c r="Q31" s="9" t="s">
        <v>97</v>
      </c>
      <c r="R31" s="32">
        <f t="shared" si="0"/>
        <v>1142</v>
      </c>
      <c r="S31" s="32">
        <f t="shared" si="1"/>
        <v>1104</v>
      </c>
      <c r="T31" s="41">
        <f t="shared" si="2"/>
        <v>96.672504378283705</v>
      </c>
    </row>
    <row r="32" spans="1:20">
      <c r="A32" s="55">
        <v>16</v>
      </c>
      <c r="B32" s="54" t="s">
        <v>65</v>
      </c>
      <c r="C32" s="22" t="s">
        <v>10</v>
      </c>
      <c r="D32" s="22">
        <v>140</v>
      </c>
      <c r="E32" s="22">
        <v>131</v>
      </c>
      <c r="F32" s="22" t="s">
        <v>10</v>
      </c>
      <c r="G32" s="22">
        <v>58</v>
      </c>
      <c r="H32" s="22">
        <v>51</v>
      </c>
      <c r="I32" s="22"/>
      <c r="J32" s="22"/>
      <c r="K32" s="22"/>
      <c r="L32" s="22" t="s">
        <v>13</v>
      </c>
      <c r="M32" s="22">
        <v>112</v>
      </c>
      <c r="N32" s="22">
        <v>97</v>
      </c>
      <c r="O32" s="22" t="s">
        <v>162</v>
      </c>
      <c r="P32" s="22">
        <v>115</v>
      </c>
      <c r="Q32" s="22">
        <v>106</v>
      </c>
      <c r="R32" s="32">
        <f t="shared" si="0"/>
        <v>425</v>
      </c>
      <c r="S32" s="32">
        <f t="shared" si="1"/>
        <v>385</v>
      </c>
      <c r="T32" s="41">
        <f t="shared" si="2"/>
        <v>90.588235294117652</v>
      </c>
    </row>
    <row r="33" spans="1:20">
      <c r="A33" s="55"/>
      <c r="B33" s="54"/>
      <c r="C33" s="22" t="s">
        <v>202</v>
      </c>
      <c r="D33" s="22"/>
      <c r="E33" s="22"/>
      <c r="F33" s="22" t="s">
        <v>12</v>
      </c>
      <c r="G33" s="22"/>
      <c r="H33" s="22"/>
      <c r="I33" s="22"/>
      <c r="J33" s="22"/>
      <c r="K33" s="22"/>
      <c r="L33" s="22"/>
      <c r="M33" s="22"/>
      <c r="N33" s="22"/>
      <c r="O33" s="22" t="s">
        <v>24</v>
      </c>
      <c r="P33" s="22"/>
      <c r="Q33" s="22"/>
      <c r="R33" s="32"/>
      <c r="S33" s="32"/>
      <c r="T33" s="41"/>
    </row>
    <row r="34" spans="1:20">
      <c r="A34" s="55"/>
      <c r="B34" s="54"/>
      <c r="C34" s="22" t="s">
        <v>202</v>
      </c>
      <c r="D34" s="22"/>
      <c r="E34" s="22"/>
      <c r="F34" s="22" t="s">
        <v>23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2"/>
      <c r="S34" s="32"/>
      <c r="T34" s="41"/>
    </row>
    <row r="35" spans="1:20" ht="30">
      <c r="A35" s="28">
        <v>18</v>
      </c>
      <c r="B35" s="27" t="s">
        <v>116</v>
      </c>
      <c r="C35" s="28" t="s">
        <v>68</v>
      </c>
      <c r="D35" s="28">
        <v>174</v>
      </c>
      <c r="E35" s="28">
        <v>171</v>
      </c>
      <c r="F35" s="28" t="s">
        <v>58</v>
      </c>
      <c r="G35" s="28">
        <v>206</v>
      </c>
      <c r="H35" s="28">
        <v>203</v>
      </c>
      <c r="I35" s="28" t="s">
        <v>58</v>
      </c>
      <c r="J35" s="28">
        <v>142</v>
      </c>
      <c r="K35" s="28">
        <v>139</v>
      </c>
      <c r="L35" s="28" t="s">
        <v>210</v>
      </c>
      <c r="M35" s="28">
        <v>140</v>
      </c>
      <c r="N35" s="28">
        <v>138</v>
      </c>
      <c r="O35" s="28" t="s">
        <v>210</v>
      </c>
      <c r="P35" s="28">
        <v>130</v>
      </c>
      <c r="Q35" s="28">
        <v>129</v>
      </c>
      <c r="R35" s="32"/>
      <c r="S35" s="32"/>
      <c r="T35" s="41"/>
    </row>
    <row r="36" spans="1:20">
      <c r="A36" s="22">
        <v>17</v>
      </c>
      <c r="B36" s="21" t="s">
        <v>113</v>
      </c>
      <c r="C36" s="22"/>
      <c r="D36" s="22"/>
      <c r="E36" s="22"/>
      <c r="F36" s="9" t="s">
        <v>127</v>
      </c>
      <c r="G36" s="9" t="s">
        <v>104</v>
      </c>
      <c r="H36" s="9" t="s">
        <v>203</v>
      </c>
      <c r="I36" s="9" t="s">
        <v>204</v>
      </c>
      <c r="J36" s="9" t="s">
        <v>79</v>
      </c>
      <c r="K36" s="9" t="s">
        <v>205</v>
      </c>
      <c r="L36" s="9" t="s">
        <v>206</v>
      </c>
      <c r="M36" s="9" t="s">
        <v>108</v>
      </c>
      <c r="N36" s="9" t="s">
        <v>166</v>
      </c>
      <c r="O36" s="9" t="s">
        <v>107</v>
      </c>
      <c r="P36" s="9" t="s">
        <v>111</v>
      </c>
      <c r="Q36" s="9" t="s">
        <v>112</v>
      </c>
      <c r="R36" s="32">
        <f t="shared" si="0"/>
        <v>447</v>
      </c>
      <c r="S36" s="32">
        <f t="shared" si="1"/>
        <v>428</v>
      </c>
      <c r="T36" s="41">
        <f t="shared" si="2"/>
        <v>95.749440715883665</v>
      </c>
    </row>
    <row r="37" spans="1:20">
      <c r="A37" s="74" t="s">
        <v>21</v>
      </c>
      <c r="B37" s="75"/>
      <c r="C37" s="38"/>
      <c r="D37" s="26">
        <f>D8+D11+D12+D13+D16+D19+D17+D20+D21+D22+D23+D26+D27+D30+D31+D32+D36</f>
        <v>1690</v>
      </c>
      <c r="E37" s="26">
        <f t="shared" ref="E37:Q37" si="3">E8+E11+E12+E13+E16+E19+E17+E20+E21+E22+E23+E26+E27+E30+E31+E32+E36</f>
        <v>1611</v>
      </c>
      <c r="F37" s="26"/>
      <c r="G37" s="26">
        <f t="shared" si="3"/>
        <v>2237</v>
      </c>
      <c r="H37" s="26">
        <f t="shared" si="3"/>
        <v>2137</v>
      </c>
      <c r="I37" s="26"/>
      <c r="J37" s="26">
        <f t="shared" si="3"/>
        <v>1958</v>
      </c>
      <c r="K37" s="26">
        <f t="shared" si="3"/>
        <v>1875</v>
      </c>
      <c r="L37" s="26"/>
      <c r="M37" s="26">
        <f t="shared" si="3"/>
        <v>1882</v>
      </c>
      <c r="N37" s="26">
        <f t="shared" si="3"/>
        <v>1783</v>
      </c>
      <c r="O37" s="26"/>
      <c r="P37" s="26">
        <f t="shared" si="3"/>
        <v>1752</v>
      </c>
      <c r="Q37" s="26">
        <f t="shared" si="3"/>
        <v>1609</v>
      </c>
      <c r="R37" s="39">
        <f t="shared" si="0"/>
        <v>9519</v>
      </c>
      <c r="S37" s="39">
        <f t="shared" si="1"/>
        <v>9015</v>
      </c>
      <c r="T37" s="46">
        <f t="shared" si="2"/>
        <v>94.70532618972581</v>
      </c>
    </row>
  </sheetData>
  <mergeCells count="28">
    <mergeCell ref="B27:B29"/>
    <mergeCell ref="A32:A34"/>
    <mergeCell ref="A8:A10"/>
    <mergeCell ref="B8:B10"/>
    <mergeCell ref="B4:Q4"/>
    <mergeCell ref="A6:A7"/>
    <mergeCell ref="B6:B7"/>
    <mergeCell ref="C6:E6"/>
    <mergeCell ref="F6:H6"/>
    <mergeCell ref="I6:K6"/>
    <mergeCell ref="L6:N6"/>
    <mergeCell ref="O6:Q6"/>
    <mergeCell ref="A37:B37"/>
    <mergeCell ref="R6:R7"/>
    <mergeCell ref="S6:S7"/>
    <mergeCell ref="T6:T7"/>
    <mergeCell ref="R8:R10"/>
    <mergeCell ref="S8:S10"/>
    <mergeCell ref="T8:T10"/>
    <mergeCell ref="R13:R15"/>
    <mergeCell ref="B13:B15"/>
    <mergeCell ref="B17:B18"/>
    <mergeCell ref="B23:B25"/>
    <mergeCell ref="B32:B34"/>
    <mergeCell ref="A13:A15"/>
    <mergeCell ref="A17:A18"/>
    <mergeCell ref="A23:A25"/>
    <mergeCell ref="A27:A29"/>
  </mergeCells>
  <pageMargins left="0.25" right="0.25" top="0.25" bottom="0.25" header="0.25" footer="0.2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Ngày 14.4</vt:lpstr>
      <vt:lpstr>Ngày 15.4 </vt:lpstr>
      <vt:lpstr>Ngày 16.4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2020-04-07T13:24:29Z</dcterms:created>
  <dcterms:modified xsi:type="dcterms:W3CDTF">2020-04-18T08:21:54Z</dcterms:modified>
</cp:coreProperties>
</file>